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60" yWindow="1980" windowWidth="14540" windowHeight="11500" tabRatio="500" activeTab="0"/>
  </bookViews>
  <sheets>
    <sheet name="Summary" sheetId="1" r:id="rId1"/>
    <sheet name="Waco" sheetId="2" r:id="rId2"/>
    <sheet name="Connally" sheetId="3" r:id="rId3"/>
    <sheet name="Robinson" sheetId="4" r:id="rId4"/>
    <sheet name="LaVega" sheetId="5" r:id="rId5"/>
    <sheet name="Midway" sheetId="6" r:id="rId6"/>
    <sheet name="China Spring" sheetId="7" r:id="rId7"/>
  </sheets>
  <definedNames/>
  <calcPr fullCalcOnLoad="1"/>
</workbook>
</file>

<file path=xl/sharedStrings.xml><?xml version="1.0" encoding="utf-8"?>
<sst xmlns="http://schemas.openxmlformats.org/spreadsheetml/2006/main" count="196" uniqueCount="49">
  <si>
    <t>Texas PK-16 Public Education Information Resource</t>
  </si>
  <si>
    <t>EDY-TF20</t>
  </si>
  <si>
    <t>Employed Personnel - FTE of Teachers by  District, Subject Area, Gender and Ethnicity</t>
  </si>
  <si>
    <t xml:space="preserve">District: </t>
  </si>
  <si>
    <t>161914 WACO ISD</t>
  </si>
  <si>
    <t xml:space="preserve">School Year: </t>
  </si>
  <si>
    <t>2007 - 2008</t>
  </si>
  <si>
    <t>Demographic</t>
  </si>
  <si>
    <t>Female</t>
  </si>
  <si>
    <t>Male</t>
  </si>
  <si>
    <t>African American</t>
  </si>
  <si>
    <t>Asian</t>
  </si>
  <si>
    <t>Hispanic</t>
  </si>
  <si>
    <t>Native American</t>
  </si>
  <si>
    <t>White</t>
  </si>
  <si>
    <t>Total</t>
  </si>
  <si>
    <t>Subject Area</t>
  </si>
  <si>
    <t>ENGLISH LANGUAGE ARTS</t>
  </si>
  <si>
    <t>FINE ARTS</t>
  </si>
  <si>
    <t>FOREIGN LANGUAGE</t>
  </si>
  <si>
    <t>MATHEMATICS</t>
  </si>
  <si>
    <t>PHYSICAL ED. &amp; HEALTH</t>
  </si>
  <si>
    <t>SCIENCE</t>
  </si>
  <si>
    <t>SELF-CONTAINED</t>
  </si>
  <si>
    <t>SOCIAL STUDIES</t>
  </si>
  <si>
    <t>SPECIAL EDUCATION</t>
  </si>
  <si>
    <t xml:space="preserve"> Total Teacher FTE</t>
  </si>
  <si>
    <t xml:space="preserve">Texas Education Agency   •   Texas Higher Education Coordinating Board   •  tpeir@tea.state.tx.us </t>
  </si>
  <si>
    <t>Page 1 of 1</t>
  </si>
  <si>
    <t>EDY-TC20</t>
  </si>
  <si>
    <t xml:space="preserve">Employed Personnel - Count of Teachers by  District, Subject Area, Gender and Ethnicity
</t>
  </si>
  <si>
    <t>161921  CONNALLY ISD</t>
  </si>
  <si>
    <t>Total Teacher FTE</t>
  </si>
  <si>
    <t>161922  ROBINSON ISD</t>
  </si>
  <si>
    <t>Selected District: Total</t>
  </si>
  <si>
    <t>Selected School Year: Total</t>
  </si>
  <si>
    <t>161906  LA VEGA ISD</t>
  </si>
  <si>
    <t>161903  MIDWAY ISD</t>
  </si>
  <si>
    <t>161920  CHINA SPRING ISD</t>
  </si>
  <si>
    <t>Waco ISD</t>
  </si>
  <si>
    <t>Connally ISD</t>
  </si>
  <si>
    <t>Robinson ISD</t>
  </si>
  <si>
    <t>LaVega ISD</t>
  </si>
  <si>
    <t>Midway ISD</t>
  </si>
  <si>
    <t>China Spring ISD</t>
  </si>
  <si>
    <t>Average</t>
  </si>
  <si>
    <t>District</t>
  </si>
  <si>
    <t>Source: Texas Education Agency (TPEIR)</t>
  </si>
  <si>
    <t>Demographics of School-Based Faculty in Partner/PDS ISDs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</si>
</sst>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h\:mm\:ss\ AM/PM"/>
    <numFmt numFmtId="169" formatCode="#,##0.0_);\(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General"/>
  </numFmts>
  <fonts count="29">
    <font>
      <sz val="10"/>
      <color indexed="8"/>
      <name val="Arial"/>
      <family val="0"/>
    </font>
    <font>
      <sz val="10"/>
      <color indexed="18"/>
      <name val="Arial"/>
      <family val="0"/>
    </font>
    <font>
      <b/>
      <sz val="16"/>
      <color indexed="18"/>
      <name val="Arial"/>
      <family val="0"/>
    </font>
    <font>
      <b/>
      <sz val="12"/>
      <color indexed="18"/>
      <name val="Arial"/>
      <family val="0"/>
    </font>
    <font>
      <b/>
      <sz val="10"/>
      <color indexed="1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7"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37" fontId="0" fillId="0" borderId="10" xfId="0" applyNumberFormat="1" applyFont="1" applyBorder="1" applyAlignment="1">
      <alignment horizontal="right" vertical="top"/>
    </xf>
    <xf numFmtId="37" fontId="5" fillId="0" borderId="10" xfId="0" applyNumberFormat="1" applyFont="1" applyBorder="1" applyAlignment="1">
      <alignment horizontal="right" vertical="top"/>
    </xf>
    <xf numFmtId="9" fontId="5" fillId="0" borderId="10" xfId="59" applyFont="1" applyBorder="1" applyAlignment="1">
      <alignment horizontal="right" vertical="top"/>
    </xf>
    <xf numFmtId="37" fontId="0" fillId="0" borderId="10" xfId="0" applyNumberFormat="1" applyFont="1" applyBorder="1" applyAlignment="1">
      <alignment horizontal="right" vertical="top"/>
    </xf>
    <xf numFmtId="9" fontId="0" fillId="0" borderId="10" xfId="59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37" fontId="0" fillId="0" borderId="10" xfId="0" applyNumberFormat="1" applyFont="1" applyBorder="1" applyAlignment="1">
      <alignment horizontal="right" vertical="top"/>
    </xf>
    <xf numFmtId="9" fontId="0" fillId="0" borderId="10" xfId="59" applyFont="1" applyBorder="1" applyAlignment="1">
      <alignment horizontal="right" vertical="top"/>
    </xf>
    <xf numFmtId="0" fontId="0" fillId="0" borderId="11" xfId="0" applyFont="1" applyFill="1" applyBorder="1" applyAlignment="1">
      <alignment vertical="top"/>
    </xf>
    <xf numFmtId="0" fontId="27" fillId="6" borderId="1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 vertical="top"/>
    </xf>
    <xf numFmtId="37" fontId="28" fillId="0" borderId="13" xfId="0" applyNumberFormat="1" applyFont="1" applyBorder="1" applyAlignment="1">
      <alignment vertical="top"/>
    </xf>
    <xf numFmtId="9" fontId="28" fillId="0" borderId="14" xfId="0" applyNumberFormat="1" applyFont="1" applyBorder="1" applyAlignment="1">
      <alignment vertical="top"/>
    </xf>
    <xf numFmtId="37" fontId="28" fillId="0" borderId="15" xfId="0" applyNumberFormat="1" applyFont="1" applyBorder="1" applyAlignment="1">
      <alignment vertical="top"/>
    </xf>
    <xf numFmtId="0" fontId="28" fillId="0" borderId="0" xfId="0" applyFont="1" applyAlignment="1">
      <alignment vertical="top"/>
    </xf>
    <xf numFmtId="37" fontId="28" fillId="0" borderId="16" xfId="0" applyNumberFormat="1" applyFont="1" applyBorder="1" applyAlignment="1">
      <alignment vertical="top"/>
    </xf>
    <xf numFmtId="9" fontId="28" fillId="0" borderId="17" xfId="0" applyNumberFormat="1" applyFont="1" applyBorder="1" applyAlignment="1">
      <alignment vertical="top"/>
    </xf>
    <xf numFmtId="0" fontId="28" fillId="0" borderId="16" xfId="0" applyFont="1" applyBorder="1" applyAlignment="1">
      <alignment vertical="top"/>
    </xf>
    <xf numFmtId="0" fontId="28" fillId="0" borderId="17" xfId="0" applyFont="1" applyBorder="1" applyAlignment="1">
      <alignment vertical="top"/>
    </xf>
    <xf numFmtId="37" fontId="28" fillId="0" borderId="18" xfId="0" applyNumberFormat="1" applyFont="1" applyBorder="1" applyAlignment="1">
      <alignment vertical="top"/>
    </xf>
    <xf numFmtId="0" fontId="28" fillId="6" borderId="19" xfId="0" applyFont="1" applyFill="1" applyBorder="1" applyAlignment="1">
      <alignment vertical="top"/>
    </xf>
    <xf numFmtId="37" fontId="28" fillId="6" borderId="20" xfId="0" applyNumberFormat="1" applyFont="1" applyFill="1" applyBorder="1" applyAlignment="1">
      <alignment vertical="top"/>
    </xf>
    <xf numFmtId="9" fontId="28" fillId="6" borderId="21" xfId="59" applyFont="1" applyFill="1" applyBorder="1" applyAlignment="1">
      <alignment vertical="top"/>
    </xf>
    <xf numFmtId="37" fontId="28" fillId="6" borderId="22" xfId="0" applyNumberFormat="1" applyFont="1" applyFill="1" applyBorder="1" applyAlignment="1">
      <alignment vertical="top"/>
    </xf>
    <xf numFmtId="0" fontId="27" fillId="6" borderId="12" xfId="0" applyFont="1" applyFill="1" applyBorder="1" applyAlignment="1">
      <alignment horizontal="center" wrapText="1"/>
    </xf>
    <xf numFmtId="0" fontId="27" fillId="6" borderId="23" xfId="0" applyFont="1" applyFill="1" applyBorder="1" applyAlignment="1">
      <alignment horizontal="center" wrapText="1"/>
    </xf>
    <xf numFmtId="0" fontId="27" fillId="6" borderId="24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27" fillId="0" borderId="0" xfId="0" applyFont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C14" sqref="C14"/>
    </sheetView>
  </sheetViews>
  <sheetFormatPr defaultColWidth="7.140625" defaultRowHeight="12.75"/>
  <cols>
    <col min="1" max="1" width="16.7109375" style="0" bestFit="1" customWidth="1"/>
    <col min="2" max="16" width="5.421875" style="0" customWidth="1"/>
    <col min="17" max="17" width="6.421875" style="0" customWidth="1"/>
  </cols>
  <sheetData>
    <row r="1" spans="3:8" ht="15">
      <c r="C1" s="76" t="s">
        <v>48</v>
      </c>
      <c r="H1" s="76"/>
    </row>
    <row r="2" ht="12.75" thickBot="1"/>
    <row r="3" spans="1:17" s="13" customFormat="1" ht="33" customHeight="1" thickBot="1">
      <c r="A3" s="12" t="s">
        <v>46</v>
      </c>
      <c r="B3" s="28" t="s">
        <v>8</v>
      </c>
      <c r="C3" s="29"/>
      <c r="D3" s="28" t="s">
        <v>9</v>
      </c>
      <c r="E3" s="29"/>
      <c r="F3" s="28" t="s">
        <v>10</v>
      </c>
      <c r="G3" s="29"/>
      <c r="H3" s="28" t="s">
        <v>11</v>
      </c>
      <c r="I3" s="29"/>
      <c r="J3" s="28" t="s">
        <v>12</v>
      </c>
      <c r="K3" s="29"/>
      <c r="L3" s="28" t="s">
        <v>13</v>
      </c>
      <c r="M3" s="29"/>
      <c r="N3" s="28" t="s">
        <v>14</v>
      </c>
      <c r="O3" s="29"/>
      <c r="P3" s="30" t="s">
        <v>15</v>
      </c>
      <c r="Q3" s="29"/>
    </row>
    <row r="4" spans="1:17" s="18" customFormat="1" ht="15">
      <c r="A4" s="14" t="s">
        <v>39</v>
      </c>
      <c r="B4" s="15">
        <v>713.647</v>
      </c>
      <c r="C4" s="16">
        <v>0.8054289286819114</v>
      </c>
      <c r="D4" s="15">
        <v>172.3989</v>
      </c>
      <c r="E4" s="16">
        <v>0.19457107131808857</v>
      </c>
      <c r="F4" s="15">
        <v>145.6197</v>
      </c>
      <c r="G4" s="16">
        <v>0.1643478063608217</v>
      </c>
      <c r="H4" s="15">
        <v>7.3825</v>
      </c>
      <c r="I4" s="16">
        <v>0.008331961132036162</v>
      </c>
      <c r="J4" s="15">
        <v>86.01129999999999</v>
      </c>
      <c r="K4" s="16">
        <v>0.09707318774343404</v>
      </c>
      <c r="L4" s="15">
        <v>1</v>
      </c>
      <c r="M4" s="16">
        <v>0.0011286097029510546</v>
      </c>
      <c r="N4" s="15">
        <v>646.0324</v>
      </c>
      <c r="O4" s="16">
        <v>0.729118435060757</v>
      </c>
      <c r="P4" s="17">
        <v>886.0459000000001</v>
      </c>
      <c r="Q4" s="16">
        <v>1</v>
      </c>
    </row>
    <row r="5" spans="1:17" s="18" customFormat="1" ht="15">
      <c r="A5" s="14" t="s">
        <v>40</v>
      </c>
      <c r="B5" s="19">
        <v>168</v>
      </c>
      <c r="C5" s="20">
        <v>0.8275862068965517</v>
      </c>
      <c r="D5" s="19">
        <v>35</v>
      </c>
      <c r="E5" s="20">
        <v>0.1724137931034483</v>
      </c>
      <c r="F5" s="19">
        <v>8</v>
      </c>
      <c r="G5" s="20">
        <v>0.03940886699507389</v>
      </c>
      <c r="H5" s="21"/>
      <c r="I5" s="22"/>
      <c r="J5" s="19">
        <v>4</v>
      </c>
      <c r="K5" s="20">
        <v>0.019704433497536946</v>
      </c>
      <c r="L5" s="21"/>
      <c r="M5" s="22"/>
      <c r="N5" s="19">
        <v>191</v>
      </c>
      <c r="O5" s="20">
        <v>0.9408866995073891</v>
      </c>
      <c r="P5" s="23">
        <v>203</v>
      </c>
      <c r="Q5" s="20">
        <v>1</v>
      </c>
    </row>
    <row r="6" spans="1:17" s="18" customFormat="1" ht="15">
      <c r="A6" s="14" t="s">
        <v>41</v>
      </c>
      <c r="B6" s="19">
        <v>310</v>
      </c>
      <c r="C6" s="20">
        <v>0.8093994778067886</v>
      </c>
      <c r="D6" s="19">
        <v>73</v>
      </c>
      <c r="E6" s="20">
        <v>0.1906005221932115</v>
      </c>
      <c r="F6" s="19">
        <v>9</v>
      </c>
      <c r="G6" s="20">
        <v>0.02349869451697128</v>
      </c>
      <c r="H6" s="21"/>
      <c r="I6" s="22"/>
      <c r="J6" s="19">
        <v>9</v>
      </c>
      <c r="K6" s="20">
        <v>0.02349869451697128</v>
      </c>
      <c r="L6" s="21"/>
      <c r="M6" s="22"/>
      <c r="N6" s="19">
        <v>365</v>
      </c>
      <c r="O6" s="20">
        <v>0.9530026109660574</v>
      </c>
      <c r="P6" s="23">
        <v>383</v>
      </c>
      <c r="Q6" s="20">
        <v>1</v>
      </c>
    </row>
    <row r="7" spans="1:17" s="18" customFormat="1" ht="15">
      <c r="A7" s="14" t="s">
        <v>42</v>
      </c>
      <c r="B7" s="19">
        <v>138</v>
      </c>
      <c r="C7" s="20">
        <v>0.8165680473372781</v>
      </c>
      <c r="D7" s="19">
        <v>31</v>
      </c>
      <c r="E7" s="20">
        <v>0.1834319526627219</v>
      </c>
      <c r="F7" s="19">
        <v>17</v>
      </c>
      <c r="G7" s="20">
        <v>0.10059171597633136</v>
      </c>
      <c r="H7" s="19">
        <v>1</v>
      </c>
      <c r="I7" s="20">
        <v>0.005917159763313609</v>
      </c>
      <c r="J7" s="19">
        <v>15</v>
      </c>
      <c r="K7" s="20">
        <v>0.08875739644970414</v>
      </c>
      <c r="L7" s="21"/>
      <c r="M7" s="22"/>
      <c r="N7" s="19">
        <v>136</v>
      </c>
      <c r="O7" s="20">
        <v>0.8047337278106509</v>
      </c>
      <c r="P7" s="23">
        <v>169</v>
      </c>
      <c r="Q7" s="20">
        <v>1</v>
      </c>
    </row>
    <row r="8" spans="1:17" s="18" customFormat="1" ht="15">
      <c r="A8" s="14" t="s">
        <v>43</v>
      </c>
      <c r="B8" s="19">
        <v>359</v>
      </c>
      <c r="C8" s="20">
        <v>0.8085585585585585</v>
      </c>
      <c r="D8" s="19">
        <v>85</v>
      </c>
      <c r="E8" s="20">
        <v>0.19144144144144143</v>
      </c>
      <c r="F8" s="19">
        <v>6</v>
      </c>
      <c r="G8" s="20">
        <v>0.013513513513513514</v>
      </c>
      <c r="H8" s="19">
        <v>1</v>
      </c>
      <c r="I8" s="20">
        <v>0.0022522522522522522</v>
      </c>
      <c r="J8" s="19">
        <v>11</v>
      </c>
      <c r="K8" s="20">
        <v>0.024774774774774775</v>
      </c>
      <c r="L8" s="19">
        <v>1</v>
      </c>
      <c r="M8" s="20">
        <v>0.0022522522522522522</v>
      </c>
      <c r="N8" s="19">
        <v>425</v>
      </c>
      <c r="O8" s="20">
        <v>0.9572072072072072</v>
      </c>
      <c r="P8" s="23">
        <v>444</v>
      </c>
      <c r="Q8" s="20">
        <v>1</v>
      </c>
    </row>
    <row r="9" spans="1:17" s="18" customFormat="1" ht="15">
      <c r="A9" s="14" t="s">
        <v>44</v>
      </c>
      <c r="B9" s="19">
        <v>217</v>
      </c>
      <c r="C9" s="20">
        <v>0.8543307086614174</v>
      </c>
      <c r="D9" s="19">
        <v>37</v>
      </c>
      <c r="E9" s="20">
        <v>0.14566929133858267</v>
      </c>
      <c r="F9" s="19">
        <v>0</v>
      </c>
      <c r="G9" s="20">
        <v>0</v>
      </c>
      <c r="H9" s="19"/>
      <c r="I9" s="20"/>
      <c r="J9" s="19">
        <v>10</v>
      </c>
      <c r="K9" s="20">
        <v>0.03937007874015748</v>
      </c>
      <c r="L9" s="21"/>
      <c r="M9" s="22"/>
      <c r="N9" s="19">
        <v>244</v>
      </c>
      <c r="O9" s="20">
        <v>0.9606299212598425</v>
      </c>
      <c r="P9" s="23">
        <v>254</v>
      </c>
      <c r="Q9" s="20">
        <v>1</v>
      </c>
    </row>
    <row r="10" spans="1:17" s="18" customFormat="1" ht="15.75" thickBot="1">
      <c r="A10" s="24" t="s">
        <v>45</v>
      </c>
      <c r="B10" s="25">
        <f>AVERAGE(B4:B9)</f>
        <v>317.6078333333333</v>
      </c>
      <c r="C10" s="26">
        <f aca="true" t="shared" si="0" ref="C10:Q10">AVERAGE(C4:C9)</f>
        <v>0.8203119879904176</v>
      </c>
      <c r="D10" s="25">
        <f t="shared" si="0"/>
        <v>72.23315000000001</v>
      </c>
      <c r="E10" s="26">
        <f t="shared" si="0"/>
        <v>0.1796880120095824</v>
      </c>
      <c r="F10" s="25">
        <f t="shared" si="0"/>
        <v>30.936616666666666</v>
      </c>
      <c r="G10" s="26">
        <f t="shared" si="0"/>
        <v>0.05689343289378529</v>
      </c>
      <c r="H10" s="25">
        <f t="shared" si="0"/>
        <v>3.1275</v>
      </c>
      <c r="I10" s="26">
        <f t="shared" si="0"/>
        <v>0.005500457715867341</v>
      </c>
      <c r="J10" s="25">
        <f t="shared" si="0"/>
        <v>22.501883333333335</v>
      </c>
      <c r="K10" s="26">
        <f t="shared" si="0"/>
        <v>0.04886309428709645</v>
      </c>
      <c r="L10" s="25">
        <f t="shared" si="0"/>
        <v>1</v>
      </c>
      <c r="M10" s="26">
        <f t="shared" si="0"/>
        <v>0.0016904309776016534</v>
      </c>
      <c r="N10" s="25">
        <f t="shared" si="0"/>
        <v>334.5054</v>
      </c>
      <c r="O10" s="26">
        <f t="shared" si="0"/>
        <v>0.8909297669686507</v>
      </c>
      <c r="P10" s="27">
        <f t="shared" si="0"/>
        <v>389.8409833333333</v>
      </c>
      <c r="Q10" s="26">
        <f t="shared" si="0"/>
        <v>1</v>
      </c>
    </row>
    <row r="11" ht="12">
      <c r="A11" s="11" t="s">
        <v>47</v>
      </c>
    </row>
  </sheetData>
  <sheetProtection/>
  <mergeCells count="8"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showOutlineSymbols="0" zoomScalePageLayoutView="0" workbookViewId="0" topLeftCell="A10">
      <selection activeCell="E25" sqref="E25:T25"/>
    </sheetView>
  </sheetViews>
  <sheetFormatPr defaultColWidth="6.8515625" defaultRowHeight="12.75" customHeight="1"/>
  <sheetData>
    <row r="1" spans="1:21" ht="12.75">
      <c r="A1" s="41" t="s">
        <v>0</v>
      </c>
      <c r="B1" s="41"/>
      <c r="C1" s="41"/>
      <c r="D1" s="41"/>
      <c r="E1" s="41"/>
      <c r="F1" s="41"/>
      <c r="G1" s="41"/>
      <c r="S1" s="42" t="s">
        <v>1</v>
      </c>
      <c r="T1" s="42"/>
      <c r="U1" s="42"/>
    </row>
    <row r="2" ht="12" customHeight="1"/>
    <row r="3" spans="1:20" ht="26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ht="10.5" customHeight="1"/>
    <row r="5" ht="9" customHeight="1"/>
    <row r="6" spans="1:21" ht="12.75">
      <c r="A6" s="44" t="s">
        <v>3</v>
      </c>
      <c r="B6" s="44"/>
      <c r="C6" s="45" t="s">
        <v>4</v>
      </c>
      <c r="D6" s="45"/>
      <c r="E6" s="45"/>
      <c r="F6" s="45"/>
      <c r="G6" s="45"/>
      <c r="H6" s="45"/>
      <c r="I6" s="45"/>
      <c r="J6" s="45"/>
      <c r="K6" s="45"/>
      <c r="L6" s="45"/>
      <c r="R6" s="46">
        <v>40017</v>
      </c>
      <c r="S6" s="46"/>
      <c r="T6" s="47">
        <v>0.5816898148148147</v>
      </c>
      <c r="U6" s="47"/>
    </row>
    <row r="7" spans="1:12" ht="3.75" customHeight="1">
      <c r="A7" s="44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ht="5.25" customHeight="1"/>
    <row r="9" spans="1:9" ht="12.75">
      <c r="A9" s="38" t="s">
        <v>5</v>
      </c>
      <c r="B9" s="38"/>
      <c r="C9" s="38"/>
      <c r="D9" s="39" t="s">
        <v>6</v>
      </c>
      <c r="E9" s="39"/>
      <c r="F9" s="39"/>
      <c r="G9" s="39"/>
      <c r="H9" s="39"/>
      <c r="I9" s="39"/>
    </row>
    <row r="10" ht="3" customHeight="1"/>
    <row r="11" spans="3:4" ht="12.75">
      <c r="C11" s="40" t="s">
        <v>7</v>
      </c>
      <c r="D11" s="40"/>
    </row>
    <row r="12" spans="5:20" ht="30" customHeight="1">
      <c r="E12" s="37" t="s">
        <v>8</v>
      </c>
      <c r="F12" s="37"/>
      <c r="G12" s="37" t="s">
        <v>9</v>
      </c>
      <c r="H12" s="37"/>
      <c r="I12" s="37" t="s">
        <v>10</v>
      </c>
      <c r="J12" s="37"/>
      <c r="K12" s="37" t="s">
        <v>11</v>
      </c>
      <c r="L12" s="37"/>
      <c r="M12" s="37" t="s">
        <v>12</v>
      </c>
      <c r="N12" s="37"/>
      <c r="O12" s="37" t="s">
        <v>13</v>
      </c>
      <c r="P12" s="37"/>
      <c r="Q12" s="37" t="s">
        <v>14</v>
      </c>
      <c r="R12" s="37"/>
      <c r="S12" s="37" t="s">
        <v>15</v>
      </c>
      <c r="T12" s="37"/>
    </row>
    <row r="13" spans="5:20" ht="12.75"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ht="15" customHeight="1"/>
    <row r="15" spans="1:20" ht="12.75">
      <c r="A15" s="33" t="s">
        <v>16</v>
      </c>
      <c r="B15" s="33"/>
      <c r="C15" s="3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3:21" ht="27" customHeight="1">
      <c r="C16" s="35" t="s">
        <v>17</v>
      </c>
      <c r="D16" s="36"/>
      <c r="E16" s="3">
        <v>77.0394</v>
      </c>
      <c r="F16" s="3"/>
      <c r="G16" s="3">
        <v>10.8938</v>
      </c>
      <c r="H16" s="3"/>
      <c r="I16" s="3">
        <v>13.3493</v>
      </c>
      <c r="J16" s="3"/>
      <c r="K16" s="3">
        <v>0</v>
      </c>
      <c r="L16" s="3"/>
      <c r="M16" s="3">
        <v>4.7063</v>
      </c>
      <c r="N16" s="3"/>
      <c r="O16" s="3">
        <v>0</v>
      </c>
      <c r="P16" s="3"/>
      <c r="Q16" s="3">
        <v>69.8776</v>
      </c>
      <c r="R16" s="3"/>
      <c r="S16" s="3">
        <v>87.9332</v>
      </c>
      <c r="T16" s="3"/>
      <c r="U16" s="1"/>
    </row>
    <row r="17" spans="3:21" ht="27" customHeight="1">
      <c r="C17" s="35" t="s">
        <v>18</v>
      </c>
      <c r="D17" s="36"/>
      <c r="E17" s="3">
        <v>39.3946</v>
      </c>
      <c r="F17" s="3"/>
      <c r="G17" s="3">
        <v>22.1334</v>
      </c>
      <c r="H17" s="3"/>
      <c r="I17" s="3">
        <v>3</v>
      </c>
      <c r="J17" s="3"/>
      <c r="K17" s="3">
        <v>0</v>
      </c>
      <c r="L17" s="3"/>
      <c r="M17" s="3">
        <v>7.586</v>
      </c>
      <c r="N17" s="3"/>
      <c r="O17" s="3">
        <v>0</v>
      </c>
      <c r="P17" s="3"/>
      <c r="Q17" s="3">
        <v>50.942</v>
      </c>
      <c r="R17" s="3"/>
      <c r="S17" s="3">
        <v>61.528000000000006</v>
      </c>
      <c r="T17" s="3"/>
      <c r="U17" s="1"/>
    </row>
    <row r="18" spans="3:21" ht="27" customHeight="1">
      <c r="C18" s="35" t="s">
        <v>19</v>
      </c>
      <c r="D18" s="36"/>
      <c r="E18" s="3">
        <v>9.5459</v>
      </c>
      <c r="F18" s="3"/>
      <c r="G18" s="3">
        <v>3.8852000000000007</v>
      </c>
      <c r="H18" s="3"/>
      <c r="I18" s="3">
        <v>0</v>
      </c>
      <c r="J18" s="3"/>
      <c r="K18" s="3">
        <v>0</v>
      </c>
      <c r="L18" s="3"/>
      <c r="M18" s="3">
        <v>8.8474</v>
      </c>
      <c r="N18" s="3"/>
      <c r="O18" s="3">
        <v>0</v>
      </c>
      <c r="P18" s="3"/>
      <c r="Q18" s="3">
        <v>4.5837</v>
      </c>
      <c r="R18" s="3"/>
      <c r="S18" s="3">
        <v>13.4311</v>
      </c>
      <c r="T18" s="3"/>
      <c r="U18" s="1"/>
    </row>
    <row r="19" spans="3:21" ht="27" customHeight="1">
      <c r="C19" s="35" t="s">
        <v>20</v>
      </c>
      <c r="D19" s="36"/>
      <c r="E19" s="3">
        <v>45.0354</v>
      </c>
      <c r="F19" s="3"/>
      <c r="G19" s="3">
        <v>15.5582</v>
      </c>
      <c r="H19" s="3"/>
      <c r="I19" s="3">
        <v>14.618800000000002</v>
      </c>
      <c r="J19" s="3"/>
      <c r="K19" s="3">
        <v>0</v>
      </c>
      <c r="L19" s="3"/>
      <c r="M19" s="3">
        <v>6.2327</v>
      </c>
      <c r="N19" s="3"/>
      <c r="O19" s="3">
        <v>0</v>
      </c>
      <c r="P19" s="3"/>
      <c r="Q19" s="3">
        <v>39.7421</v>
      </c>
      <c r="R19" s="3"/>
      <c r="S19" s="3">
        <v>60.59360000000001</v>
      </c>
      <c r="T19" s="3"/>
      <c r="U19" s="1"/>
    </row>
    <row r="20" spans="3:21" ht="27" customHeight="1">
      <c r="C20" s="35" t="s">
        <v>21</v>
      </c>
      <c r="D20" s="36"/>
      <c r="E20" s="3">
        <v>31.782500000000002</v>
      </c>
      <c r="F20" s="3"/>
      <c r="G20" s="3">
        <v>30.1983</v>
      </c>
      <c r="H20" s="3"/>
      <c r="I20" s="3">
        <v>25.788200000000003</v>
      </c>
      <c r="J20" s="3"/>
      <c r="K20" s="3">
        <v>1.0002</v>
      </c>
      <c r="L20" s="3"/>
      <c r="M20" s="3">
        <v>3.3254</v>
      </c>
      <c r="N20" s="3"/>
      <c r="O20" s="3">
        <v>0</v>
      </c>
      <c r="P20" s="3"/>
      <c r="Q20" s="3">
        <v>31.867000000000004</v>
      </c>
      <c r="R20" s="3"/>
      <c r="S20" s="3">
        <v>61.9808</v>
      </c>
      <c r="T20" s="3"/>
      <c r="U20" s="1"/>
    </row>
    <row r="21" spans="3:21" ht="27" customHeight="1">
      <c r="C21" s="35" t="s">
        <v>22</v>
      </c>
      <c r="D21" s="36"/>
      <c r="E21" s="3">
        <v>25.9973</v>
      </c>
      <c r="F21" s="3"/>
      <c r="G21" s="3">
        <v>26.7326</v>
      </c>
      <c r="H21" s="3"/>
      <c r="I21" s="3">
        <v>6.5423</v>
      </c>
      <c r="J21" s="3"/>
      <c r="K21" s="3">
        <v>0</v>
      </c>
      <c r="L21" s="3"/>
      <c r="M21" s="3">
        <v>1.77</v>
      </c>
      <c r="N21" s="3"/>
      <c r="O21" s="3">
        <v>0</v>
      </c>
      <c r="P21" s="3"/>
      <c r="Q21" s="3">
        <v>44.4176</v>
      </c>
      <c r="R21" s="3"/>
      <c r="S21" s="3">
        <v>52.7299</v>
      </c>
      <c r="T21" s="3"/>
      <c r="U21" s="1"/>
    </row>
    <row r="22" spans="3:21" ht="27" customHeight="1">
      <c r="C22" s="35" t="s">
        <v>23</v>
      </c>
      <c r="D22" s="36"/>
      <c r="E22" s="3">
        <v>409.875</v>
      </c>
      <c r="F22" s="3"/>
      <c r="G22" s="3">
        <v>27.9785</v>
      </c>
      <c r="H22" s="3"/>
      <c r="I22" s="3">
        <v>63.827</v>
      </c>
      <c r="J22" s="3"/>
      <c r="K22" s="3">
        <v>6.382300000000001</v>
      </c>
      <c r="L22" s="3"/>
      <c r="M22" s="3">
        <v>46.3822</v>
      </c>
      <c r="N22" s="3"/>
      <c r="O22" s="3">
        <v>1</v>
      </c>
      <c r="P22" s="3"/>
      <c r="Q22" s="3">
        <v>320.262</v>
      </c>
      <c r="R22" s="3"/>
      <c r="S22" s="3">
        <v>437.8535</v>
      </c>
      <c r="T22" s="3"/>
      <c r="U22" s="1"/>
    </row>
    <row r="23" spans="3:21" ht="27" customHeight="1">
      <c r="C23" s="35" t="s">
        <v>24</v>
      </c>
      <c r="D23" s="36"/>
      <c r="E23" s="3">
        <v>27.1806</v>
      </c>
      <c r="F23" s="3"/>
      <c r="G23" s="3">
        <v>27.9535</v>
      </c>
      <c r="H23" s="3"/>
      <c r="I23" s="3">
        <v>12.1327</v>
      </c>
      <c r="J23" s="3"/>
      <c r="K23" s="3">
        <v>0</v>
      </c>
      <c r="L23" s="3"/>
      <c r="M23" s="3">
        <v>2.1613</v>
      </c>
      <c r="N23" s="3"/>
      <c r="O23" s="3">
        <v>0</v>
      </c>
      <c r="P23" s="3"/>
      <c r="Q23" s="3">
        <v>40.8401</v>
      </c>
      <c r="R23" s="3"/>
      <c r="S23" s="3">
        <v>55.1341</v>
      </c>
      <c r="T23" s="3"/>
      <c r="U23" s="1"/>
    </row>
    <row r="24" spans="3:21" ht="27" customHeight="1">
      <c r="C24" s="35" t="s">
        <v>25</v>
      </c>
      <c r="D24" s="36"/>
      <c r="E24" s="3">
        <v>47.7963</v>
      </c>
      <c r="F24" s="3"/>
      <c r="G24" s="3">
        <v>7.065400000000001</v>
      </c>
      <c r="H24" s="3"/>
      <c r="I24" s="3">
        <v>6.3614</v>
      </c>
      <c r="J24" s="3"/>
      <c r="K24" s="3">
        <v>0</v>
      </c>
      <c r="L24" s="3"/>
      <c r="M24" s="3">
        <v>5</v>
      </c>
      <c r="N24" s="3"/>
      <c r="O24" s="3">
        <v>0</v>
      </c>
      <c r="P24" s="3"/>
      <c r="Q24" s="3">
        <v>43.50030000000001</v>
      </c>
      <c r="R24" s="3"/>
      <c r="S24" s="3">
        <v>54.8617</v>
      </c>
      <c r="T24" s="3"/>
      <c r="U24" s="1"/>
    </row>
    <row r="25" spans="1:21" ht="30" customHeight="1">
      <c r="A25" s="33" t="s">
        <v>26</v>
      </c>
      <c r="B25" s="33"/>
      <c r="C25" s="33"/>
      <c r="D25" s="34"/>
      <c r="E25" s="4">
        <f>SUM(E16:F24)</f>
        <v>713.647</v>
      </c>
      <c r="F25" s="5">
        <f>E25/$S$25</f>
        <v>0.8054289286819114</v>
      </c>
      <c r="G25" s="4">
        <f>SUM(G16:H24)</f>
        <v>172.3989</v>
      </c>
      <c r="H25" s="5">
        <f>G25/$S$25</f>
        <v>0.19457107131808857</v>
      </c>
      <c r="I25" s="4">
        <f>SUM(I16:J24)</f>
        <v>145.6197</v>
      </c>
      <c r="J25" s="5">
        <f>I25/$S$25</f>
        <v>0.1643478063608217</v>
      </c>
      <c r="K25" s="4">
        <f>SUM(K16:L24)</f>
        <v>7.3825</v>
      </c>
      <c r="L25" s="5">
        <f>K25/$S$25</f>
        <v>0.008331961132036162</v>
      </c>
      <c r="M25" s="4">
        <f>SUM(M16:N24)</f>
        <v>86.01129999999999</v>
      </c>
      <c r="N25" s="5">
        <f>M25/$S$25</f>
        <v>0.09707318774343404</v>
      </c>
      <c r="O25" s="4">
        <f>SUM(O16:P24)</f>
        <v>1</v>
      </c>
      <c r="P25" s="5">
        <f>O25/$S$25</f>
        <v>0.0011286097029510546</v>
      </c>
      <c r="Q25" s="4">
        <f>SUM(Q16:R24)</f>
        <v>646.0324</v>
      </c>
      <c r="R25" s="5">
        <f>Q25/$S$25</f>
        <v>0.729118435060757</v>
      </c>
      <c r="S25" s="4">
        <f>SUM(S16:T24)</f>
        <v>886.0459000000001</v>
      </c>
      <c r="T25" s="5">
        <f>S25/$S$25</f>
        <v>1</v>
      </c>
      <c r="U25" s="2"/>
    </row>
    <row r="26" spans="5:20" ht="84" customHeigh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ht="6" customHeight="1"/>
    <row r="28" spans="1:20" ht="18" customHeight="1">
      <c r="A28" s="31" t="s">
        <v>27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 t="s">
        <v>28</v>
      </c>
      <c r="R28" s="32"/>
      <c r="S28" s="32"/>
      <c r="T28" s="32"/>
    </row>
  </sheetData>
  <sheetProtection/>
  <mergeCells count="31">
    <mergeCell ref="A1:G1"/>
    <mergeCell ref="S1:U1"/>
    <mergeCell ref="A3:T3"/>
    <mergeCell ref="A6:B7"/>
    <mergeCell ref="C6:L7"/>
    <mergeCell ref="R6:S6"/>
    <mergeCell ref="T6:U6"/>
    <mergeCell ref="A9:C9"/>
    <mergeCell ref="D9:I9"/>
    <mergeCell ref="C11:D11"/>
    <mergeCell ref="E12:F13"/>
    <mergeCell ref="G12:H13"/>
    <mergeCell ref="I12:J13"/>
    <mergeCell ref="K12:L13"/>
    <mergeCell ref="M12:N13"/>
    <mergeCell ref="O12:P13"/>
    <mergeCell ref="Q12:R13"/>
    <mergeCell ref="S12:T13"/>
    <mergeCell ref="A15:C15"/>
    <mergeCell ref="C21:D21"/>
    <mergeCell ref="C20:D20"/>
    <mergeCell ref="C19:D19"/>
    <mergeCell ref="C18:D18"/>
    <mergeCell ref="C17:D17"/>
    <mergeCell ref="C16:D16"/>
    <mergeCell ref="A28:P28"/>
    <mergeCell ref="Q28:T28"/>
    <mergeCell ref="A25:D25"/>
    <mergeCell ref="C24:D24"/>
    <mergeCell ref="C23:D23"/>
    <mergeCell ref="C22:D22"/>
  </mergeCells>
  <printOptions/>
  <pageMargins left="0.25" right="0.25" top="0.25" bottom="0.17" header="0" footer="0"/>
  <pageSetup fitToHeight="1" fitToWidth="1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M26" sqref="M26:P26"/>
    </sheetView>
  </sheetViews>
  <sheetFormatPr defaultColWidth="8.8515625" defaultRowHeight="12.75"/>
  <sheetData>
    <row r="1" spans="1:21" ht="12.75" customHeight="1">
      <c r="A1" s="52" t="s">
        <v>0</v>
      </c>
      <c r="B1" s="52"/>
      <c r="C1" s="52"/>
      <c r="D1" s="52"/>
      <c r="E1" s="52"/>
      <c r="F1" s="52"/>
      <c r="G1" s="52"/>
      <c r="S1" s="53" t="s">
        <v>29</v>
      </c>
      <c r="T1" s="53"/>
      <c r="U1" s="53"/>
    </row>
    <row r="3" spans="1:20" ht="20.2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6" spans="1:21" ht="12.75" customHeight="1">
      <c r="A6" s="54" t="s">
        <v>3</v>
      </c>
      <c r="B6" s="54"/>
      <c r="C6" s="55" t="s">
        <v>31</v>
      </c>
      <c r="D6" s="55"/>
      <c r="E6" s="55"/>
      <c r="F6" s="55"/>
      <c r="G6" s="55"/>
      <c r="H6" s="55"/>
      <c r="I6" s="55"/>
      <c r="J6" s="55"/>
      <c r="K6" s="55"/>
      <c r="L6" s="55"/>
      <c r="R6" s="56">
        <v>40018</v>
      </c>
      <c r="S6" s="56"/>
      <c r="T6" s="57">
        <v>0.2976736111111111</v>
      </c>
      <c r="U6" s="57"/>
    </row>
    <row r="7" spans="1:12" ht="12.75" customHeight="1">
      <c r="A7" s="54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</row>
    <row r="9" spans="1:8" ht="12.75" customHeight="1">
      <c r="A9" s="50" t="s">
        <v>5</v>
      </c>
      <c r="B9" s="50"/>
      <c r="C9" s="51" t="s">
        <v>6</v>
      </c>
      <c r="D9" s="51"/>
      <c r="E9" s="51"/>
      <c r="F9" s="51"/>
      <c r="G9" s="51"/>
      <c r="H9" s="51"/>
    </row>
    <row r="11" spans="5:16" ht="12.75" customHeight="1">
      <c r="E11" s="49" t="s">
        <v>8</v>
      </c>
      <c r="F11" s="49"/>
      <c r="G11" s="49" t="s">
        <v>9</v>
      </c>
      <c r="H11" s="49"/>
      <c r="I11" s="49" t="s">
        <v>10</v>
      </c>
      <c r="J11" s="49"/>
      <c r="K11" s="49" t="s">
        <v>12</v>
      </c>
      <c r="L11" s="49"/>
      <c r="M11" s="49" t="s">
        <v>14</v>
      </c>
      <c r="N11" s="49"/>
      <c r="O11" s="49" t="s">
        <v>15</v>
      </c>
      <c r="P11" s="49"/>
    </row>
    <row r="12" spans="5:16" ht="12.75" customHeight="1"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5:16" ht="12"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5:16" ht="12"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3:4" ht="12.75" customHeight="1">
      <c r="C15" s="58" t="s">
        <v>7</v>
      </c>
      <c r="D15" s="58"/>
    </row>
    <row r="16" spans="1:3" ht="12.75" customHeight="1">
      <c r="A16" s="59" t="s">
        <v>16</v>
      </c>
      <c r="B16" s="59"/>
      <c r="C16" s="59"/>
    </row>
    <row r="17" spans="1:16" ht="12.75" customHeight="1">
      <c r="A17" s="60" t="s">
        <v>17</v>
      </c>
      <c r="B17" s="60"/>
      <c r="C17" s="60"/>
      <c r="D17" s="60"/>
      <c r="E17" s="6">
        <v>31</v>
      </c>
      <c r="F17" s="6"/>
      <c r="G17" s="6">
        <v>2</v>
      </c>
      <c r="H17" s="6"/>
      <c r="I17" s="6">
        <v>2</v>
      </c>
      <c r="J17" s="6"/>
      <c r="K17" s="6">
        <v>0</v>
      </c>
      <c r="L17" s="6"/>
      <c r="M17" s="6">
        <v>31</v>
      </c>
      <c r="N17" s="6"/>
      <c r="O17" s="6">
        <v>33</v>
      </c>
      <c r="P17" s="6"/>
    </row>
    <row r="18" spans="1:16" ht="12.75" customHeight="1">
      <c r="A18" s="60" t="s">
        <v>18</v>
      </c>
      <c r="B18" s="60"/>
      <c r="C18" s="60"/>
      <c r="D18" s="60"/>
      <c r="E18" s="6">
        <v>6</v>
      </c>
      <c r="F18" s="6"/>
      <c r="G18" s="6">
        <v>3</v>
      </c>
      <c r="H18" s="6"/>
      <c r="I18" s="6">
        <v>0</v>
      </c>
      <c r="J18" s="6"/>
      <c r="K18" s="6">
        <v>0</v>
      </c>
      <c r="L18" s="6"/>
      <c r="M18" s="6">
        <v>9</v>
      </c>
      <c r="N18" s="6"/>
      <c r="O18" s="6">
        <v>9</v>
      </c>
      <c r="P18" s="6"/>
    </row>
    <row r="19" spans="1:16" ht="12.75" customHeight="1">
      <c r="A19" s="60" t="s">
        <v>19</v>
      </c>
      <c r="B19" s="60"/>
      <c r="C19" s="60"/>
      <c r="D19" s="60"/>
      <c r="E19" s="6">
        <v>4</v>
      </c>
      <c r="F19" s="6"/>
      <c r="G19" s="6">
        <v>0</v>
      </c>
      <c r="H19" s="6"/>
      <c r="I19" s="6">
        <v>0</v>
      </c>
      <c r="J19" s="6"/>
      <c r="K19" s="6">
        <v>1</v>
      </c>
      <c r="L19" s="6"/>
      <c r="M19" s="6">
        <v>3</v>
      </c>
      <c r="N19" s="6"/>
      <c r="O19" s="6">
        <v>4</v>
      </c>
      <c r="P19" s="6"/>
    </row>
    <row r="20" spans="1:16" ht="12">
      <c r="A20" s="60" t="s">
        <v>20</v>
      </c>
      <c r="B20" s="60"/>
      <c r="C20" s="60"/>
      <c r="D20" s="60"/>
      <c r="E20" s="6">
        <v>20</v>
      </c>
      <c r="F20" s="6"/>
      <c r="G20" s="6">
        <v>2</v>
      </c>
      <c r="H20" s="6"/>
      <c r="I20" s="6">
        <v>1</v>
      </c>
      <c r="J20" s="6"/>
      <c r="K20" s="6">
        <v>0</v>
      </c>
      <c r="L20" s="6"/>
      <c r="M20" s="6">
        <v>21</v>
      </c>
      <c r="N20" s="6"/>
      <c r="O20" s="6">
        <v>22</v>
      </c>
      <c r="P20" s="6"/>
    </row>
    <row r="21" spans="1:16" ht="12.75" customHeight="1">
      <c r="A21" s="60" t="s">
        <v>21</v>
      </c>
      <c r="B21" s="60"/>
      <c r="C21" s="60"/>
      <c r="D21" s="60"/>
      <c r="E21" s="6">
        <v>7</v>
      </c>
      <c r="F21" s="6"/>
      <c r="G21" s="6">
        <v>10</v>
      </c>
      <c r="H21" s="6"/>
      <c r="I21" s="6">
        <v>0</v>
      </c>
      <c r="J21" s="6"/>
      <c r="K21" s="6">
        <v>1</v>
      </c>
      <c r="L21" s="6"/>
      <c r="M21" s="6">
        <v>16</v>
      </c>
      <c r="N21" s="6"/>
      <c r="O21" s="6">
        <v>17</v>
      </c>
      <c r="P21" s="6"/>
    </row>
    <row r="22" spans="1:16" ht="12.75" customHeight="1">
      <c r="A22" s="60" t="s">
        <v>22</v>
      </c>
      <c r="B22" s="60"/>
      <c r="C22" s="60"/>
      <c r="D22" s="60"/>
      <c r="E22" s="6">
        <v>21</v>
      </c>
      <c r="F22" s="6"/>
      <c r="G22" s="6">
        <v>6</v>
      </c>
      <c r="H22" s="6"/>
      <c r="I22" s="6">
        <v>1</v>
      </c>
      <c r="J22" s="6"/>
      <c r="K22" s="6">
        <v>0</v>
      </c>
      <c r="L22" s="6"/>
      <c r="M22" s="6">
        <v>26</v>
      </c>
      <c r="N22" s="6"/>
      <c r="O22" s="6">
        <v>27</v>
      </c>
      <c r="P22" s="6"/>
    </row>
    <row r="23" spans="1:16" ht="12">
      <c r="A23" s="60" t="s">
        <v>23</v>
      </c>
      <c r="B23" s="60"/>
      <c r="C23" s="60"/>
      <c r="D23" s="60"/>
      <c r="E23" s="6">
        <v>48</v>
      </c>
      <c r="F23" s="6"/>
      <c r="G23" s="6">
        <v>2</v>
      </c>
      <c r="H23" s="6"/>
      <c r="I23" s="6">
        <v>0</v>
      </c>
      <c r="J23" s="6"/>
      <c r="K23" s="6">
        <v>2</v>
      </c>
      <c r="L23" s="6"/>
      <c r="M23" s="6">
        <v>48</v>
      </c>
      <c r="N23" s="6"/>
      <c r="O23" s="6">
        <v>50</v>
      </c>
      <c r="P23" s="6"/>
    </row>
    <row r="24" spans="1:16" ht="12">
      <c r="A24" s="60" t="s">
        <v>24</v>
      </c>
      <c r="B24" s="60"/>
      <c r="C24" s="60"/>
      <c r="D24" s="60"/>
      <c r="E24" s="6">
        <v>25</v>
      </c>
      <c r="F24" s="6"/>
      <c r="G24" s="6">
        <v>9</v>
      </c>
      <c r="H24" s="6"/>
      <c r="I24" s="6">
        <v>3</v>
      </c>
      <c r="J24" s="6"/>
      <c r="K24" s="6">
        <v>0</v>
      </c>
      <c r="L24" s="6"/>
      <c r="M24" s="6">
        <v>31</v>
      </c>
      <c r="N24" s="6"/>
      <c r="O24" s="6">
        <v>34</v>
      </c>
      <c r="P24" s="6"/>
    </row>
    <row r="25" spans="1:16" ht="12.75" customHeight="1">
      <c r="A25" s="60" t="s">
        <v>25</v>
      </c>
      <c r="B25" s="60"/>
      <c r="C25" s="60"/>
      <c r="D25" s="60"/>
      <c r="E25" s="6">
        <v>6</v>
      </c>
      <c r="F25" s="6"/>
      <c r="G25" s="6">
        <v>1</v>
      </c>
      <c r="H25" s="6"/>
      <c r="I25" s="6">
        <v>1</v>
      </c>
      <c r="J25" s="6"/>
      <c r="K25" s="6">
        <v>0</v>
      </c>
      <c r="L25" s="6"/>
      <c r="M25" s="6">
        <v>6</v>
      </c>
      <c r="N25" s="6"/>
      <c r="O25" s="6">
        <v>7</v>
      </c>
      <c r="P25" s="6"/>
    </row>
    <row r="26" spans="1:16" ht="12">
      <c r="A26" s="60" t="s">
        <v>32</v>
      </c>
      <c r="B26" s="60"/>
      <c r="C26" s="60"/>
      <c r="D26" s="60"/>
      <c r="E26" s="6">
        <f>SUM(E17:F25)</f>
        <v>168</v>
      </c>
      <c r="F26" s="7">
        <f>E26/$O$26</f>
        <v>0.8275862068965517</v>
      </c>
      <c r="G26" s="6">
        <f>SUM(G17:H25)</f>
        <v>35</v>
      </c>
      <c r="H26" s="7">
        <f>G26/$O$26</f>
        <v>0.1724137931034483</v>
      </c>
      <c r="I26" s="6">
        <f>SUM(I17:J25)</f>
        <v>8</v>
      </c>
      <c r="J26" s="7">
        <f>I26/$O$26</f>
        <v>0.03940886699507389</v>
      </c>
      <c r="K26" s="6">
        <f>SUM(K17:L25)</f>
        <v>4</v>
      </c>
      <c r="L26" s="7">
        <f>K26/$O$26</f>
        <v>0.019704433497536946</v>
      </c>
      <c r="M26" s="6">
        <f>SUM(M17:N25)</f>
        <v>191</v>
      </c>
      <c r="N26" s="7">
        <f>M26/$O$26</f>
        <v>0.9408866995073891</v>
      </c>
      <c r="O26" s="6">
        <f>SUM(O17:P25)</f>
        <v>203</v>
      </c>
      <c r="P26" s="7">
        <f>O26/$O$26</f>
        <v>1</v>
      </c>
    </row>
  </sheetData>
  <sheetProtection/>
  <mergeCells count="27">
    <mergeCell ref="G11:H14"/>
    <mergeCell ref="A26:D26"/>
    <mergeCell ref="A25:D25"/>
    <mergeCell ref="A24:D24"/>
    <mergeCell ref="A23:D23"/>
    <mergeCell ref="A21:D21"/>
    <mergeCell ref="A17:D17"/>
    <mergeCell ref="T6:U6"/>
    <mergeCell ref="M11:N14"/>
    <mergeCell ref="O11:P14"/>
    <mergeCell ref="C15:D15"/>
    <mergeCell ref="A16:C16"/>
    <mergeCell ref="A22:D22"/>
    <mergeCell ref="A18:D18"/>
    <mergeCell ref="A19:D19"/>
    <mergeCell ref="A20:D20"/>
    <mergeCell ref="E11:F14"/>
    <mergeCell ref="A3:T4"/>
    <mergeCell ref="I11:J14"/>
    <mergeCell ref="K11:L14"/>
    <mergeCell ref="A9:B9"/>
    <mergeCell ref="C9:H9"/>
    <mergeCell ref="A1:G1"/>
    <mergeCell ref="S1:U1"/>
    <mergeCell ref="A6:B7"/>
    <mergeCell ref="C6:L7"/>
    <mergeCell ref="R6:S6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5">
      <selection activeCell="M42" sqref="M42:P42"/>
    </sheetView>
  </sheetViews>
  <sheetFormatPr defaultColWidth="8.8515625" defaultRowHeight="12.75"/>
  <sheetData>
    <row r="1" spans="1:21" ht="15.75" customHeight="1">
      <c r="A1" s="61" t="s">
        <v>3</v>
      </c>
      <c r="B1" s="61"/>
      <c r="C1" s="62" t="s">
        <v>33</v>
      </c>
      <c r="D1" s="62"/>
      <c r="E1" s="62"/>
      <c r="F1" s="62"/>
      <c r="G1" s="62"/>
      <c r="H1" s="62"/>
      <c r="I1" s="62"/>
      <c r="J1" s="62"/>
      <c r="K1" s="62"/>
      <c r="L1" s="62"/>
      <c r="R1" s="63">
        <v>40018</v>
      </c>
      <c r="S1" s="63"/>
      <c r="T1" s="64">
        <v>0.3073958333333333</v>
      </c>
      <c r="U1" s="64"/>
    </row>
    <row r="2" spans="1:12" ht="12.75" customHeight="1" hidden="1">
      <c r="A2" s="61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8.25" customHeight="1"/>
    <row r="4" spans="1:8" ht="12">
      <c r="A4" s="65" t="s">
        <v>5</v>
      </c>
      <c r="B4" s="65"/>
      <c r="C4" s="66" t="s">
        <v>6</v>
      </c>
      <c r="D4" s="66"/>
      <c r="E4" s="66"/>
      <c r="F4" s="66"/>
      <c r="G4" s="66"/>
      <c r="H4" s="66"/>
    </row>
    <row r="5" ht="3" customHeight="1"/>
    <row r="6" spans="5:16" ht="3.75" customHeight="1">
      <c r="E6" s="67" t="s">
        <v>8</v>
      </c>
      <c r="F6" s="67"/>
      <c r="G6" s="67" t="s">
        <v>9</v>
      </c>
      <c r="H6" s="67"/>
      <c r="I6" s="67" t="s">
        <v>10</v>
      </c>
      <c r="J6" s="67"/>
      <c r="K6" s="67" t="s">
        <v>12</v>
      </c>
      <c r="L6" s="67"/>
      <c r="M6" s="67" t="s">
        <v>14</v>
      </c>
      <c r="N6" s="67"/>
      <c r="O6" s="67" t="s">
        <v>15</v>
      </c>
      <c r="P6" s="67"/>
    </row>
    <row r="7" spans="5:16" ht="12"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5:16" ht="10.5" customHeight="1"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5:16" ht="12"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3:4" ht="12">
      <c r="C10" s="69" t="s">
        <v>7</v>
      </c>
      <c r="D10" s="69"/>
    </row>
    <row r="11" spans="1:3" ht="12">
      <c r="A11" s="70" t="s">
        <v>16</v>
      </c>
      <c r="B11" s="70"/>
      <c r="C11" s="70"/>
    </row>
    <row r="12" spans="1:16" ht="27" customHeight="1">
      <c r="A12" s="68" t="s">
        <v>17</v>
      </c>
      <c r="B12" s="68"/>
      <c r="C12" s="68"/>
      <c r="D12" s="68"/>
      <c r="E12" s="9">
        <v>30</v>
      </c>
      <c r="F12" s="9"/>
      <c r="G12" s="9">
        <v>3</v>
      </c>
      <c r="H12" s="9"/>
      <c r="I12" s="9">
        <v>0</v>
      </c>
      <c r="J12" s="9"/>
      <c r="K12" s="9">
        <v>0</v>
      </c>
      <c r="L12" s="9"/>
      <c r="M12" s="9">
        <v>33</v>
      </c>
      <c r="N12" s="9"/>
      <c r="O12" s="9">
        <v>33</v>
      </c>
      <c r="P12" s="9"/>
    </row>
    <row r="13" spans="1:16" ht="27" customHeight="1">
      <c r="A13" s="68" t="s">
        <v>18</v>
      </c>
      <c r="B13" s="68"/>
      <c r="C13" s="68"/>
      <c r="D13" s="68"/>
      <c r="E13" s="9">
        <v>9</v>
      </c>
      <c r="F13" s="9"/>
      <c r="G13" s="9">
        <v>3</v>
      </c>
      <c r="H13" s="9"/>
      <c r="I13" s="9">
        <v>0</v>
      </c>
      <c r="J13" s="9"/>
      <c r="K13" s="9">
        <v>1</v>
      </c>
      <c r="L13" s="9"/>
      <c r="M13" s="9">
        <v>11</v>
      </c>
      <c r="N13" s="9"/>
      <c r="O13" s="9">
        <v>12</v>
      </c>
      <c r="P13" s="9"/>
    </row>
    <row r="14" spans="1:16" ht="27" customHeight="1">
      <c r="A14" s="68" t="s">
        <v>19</v>
      </c>
      <c r="B14" s="68"/>
      <c r="C14" s="68"/>
      <c r="D14" s="68"/>
      <c r="E14" s="9">
        <v>3</v>
      </c>
      <c r="F14" s="9"/>
      <c r="G14" s="9">
        <v>1</v>
      </c>
      <c r="H14" s="9"/>
      <c r="I14" s="9">
        <v>0</v>
      </c>
      <c r="J14" s="9"/>
      <c r="K14" s="9">
        <v>0</v>
      </c>
      <c r="L14" s="9"/>
      <c r="M14" s="9">
        <v>4</v>
      </c>
      <c r="N14" s="9"/>
      <c r="O14" s="9">
        <v>4</v>
      </c>
      <c r="P14" s="9"/>
    </row>
    <row r="15" spans="1:16" ht="27" customHeight="1">
      <c r="A15" s="68" t="s">
        <v>20</v>
      </c>
      <c r="B15" s="68"/>
      <c r="C15" s="68"/>
      <c r="D15" s="68"/>
      <c r="E15" s="9">
        <v>19</v>
      </c>
      <c r="F15" s="9"/>
      <c r="G15" s="9">
        <v>4</v>
      </c>
      <c r="H15" s="9"/>
      <c r="I15" s="9">
        <v>0</v>
      </c>
      <c r="J15" s="9"/>
      <c r="K15" s="9">
        <v>1</v>
      </c>
      <c r="L15" s="9"/>
      <c r="M15" s="9">
        <v>22</v>
      </c>
      <c r="N15" s="9"/>
      <c r="O15" s="9">
        <v>23</v>
      </c>
      <c r="P15" s="9"/>
    </row>
    <row r="16" spans="1:16" ht="27" customHeight="1">
      <c r="A16" s="68" t="s">
        <v>21</v>
      </c>
      <c r="B16" s="68"/>
      <c r="C16" s="68"/>
      <c r="D16" s="68"/>
      <c r="E16" s="9">
        <v>12</v>
      </c>
      <c r="F16" s="9"/>
      <c r="G16" s="9">
        <v>18</v>
      </c>
      <c r="H16" s="9"/>
      <c r="I16" s="9">
        <v>1</v>
      </c>
      <c r="J16" s="9"/>
      <c r="K16" s="9">
        <v>0</v>
      </c>
      <c r="L16" s="9"/>
      <c r="M16" s="9">
        <v>29</v>
      </c>
      <c r="N16" s="9"/>
      <c r="O16" s="9">
        <v>30</v>
      </c>
      <c r="P16" s="9"/>
    </row>
    <row r="17" spans="1:16" ht="27" customHeight="1">
      <c r="A17" s="68" t="s">
        <v>22</v>
      </c>
      <c r="B17" s="68"/>
      <c r="C17" s="68"/>
      <c r="D17" s="68"/>
      <c r="E17" s="9">
        <v>18</v>
      </c>
      <c r="F17" s="9"/>
      <c r="G17" s="9">
        <v>1</v>
      </c>
      <c r="H17" s="9"/>
      <c r="I17" s="9">
        <v>0</v>
      </c>
      <c r="J17" s="9"/>
      <c r="K17" s="9">
        <v>1</v>
      </c>
      <c r="L17" s="9"/>
      <c r="M17" s="9">
        <v>18</v>
      </c>
      <c r="N17" s="9"/>
      <c r="O17" s="9">
        <v>19</v>
      </c>
      <c r="P17" s="9"/>
    </row>
    <row r="18" spans="1:16" ht="27" customHeight="1">
      <c r="A18" s="68" t="s">
        <v>23</v>
      </c>
      <c r="B18" s="68"/>
      <c r="C18" s="68"/>
      <c r="D18" s="68"/>
      <c r="E18" s="9">
        <v>33</v>
      </c>
      <c r="F18" s="9"/>
      <c r="G18" s="9">
        <v>0</v>
      </c>
      <c r="H18" s="9"/>
      <c r="I18" s="9">
        <v>0</v>
      </c>
      <c r="J18" s="9"/>
      <c r="K18" s="9">
        <v>0</v>
      </c>
      <c r="L18" s="9"/>
      <c r="M18" s="9">
        <v>33</v>
      </c>
      <c r="N18" s="9"/>
      <c r="O18" s="9">
        <v>33</v>
      </c>
      <c r="P18" s="9"/>
    </row>
    <row r="19" spans="1:16" ht="27" customHeight="1">
      <c r="A19" s="68" t="s">
        <v>24</v>
      </c>
      <c r="B19" s="68"/>
      <c r="C19" s="68"/>
      <c r="D19" s="68"/>
      <c r="E19" s="9">
        <v>15</v>
      </c>
      <c r="F19" s="9"/>
      <c r="G19" s="9">
        <v>8</v>
      </c>
      <c r="H19" s="9"/>
      <c r="I19" s="9">
        <v>0</v>
      </c>
      <c r="J19" s="9"/>
      <c r="K19" s="9">
        <v>2</v>
      </c>
      <c r="L19" s="9"/>
      <c r="M19" s="9">
        <v>21</v>
      </c>
      <c r="N19" s="9"/>
      <c r="O19" s="9">
        <v>23</v>
      </c>
      <c r="P19" s="9"/>
    </row>
    <row r="20" spans="1:16" ht="27" customHeight="1">
      <c r="A20" s="68" t="s">
        <v>25</v>
      </c>
      <c r="B20" s="68"/>
      <c r="C20" s="68"/>
      <c r="D20" s="68"/>
      <c r="E20" s="9">
        <v>3</v>
      </c>
      <c r="F20" s="9"/>
      <c r="G20" s="9">
        <v>0</v>
      </c>
      <c r="H20" s="9"/>
      <c r="I20" s="9">
        <v>0</v>
      </c>
      <c r="J20" s="9"/>
      <c r="K20" s="9">
        <v>0</v>
      </c>
      <c r="L20" s="9"/>
      <c r="M20" s="9">
        <v>3</v>
      </c>
      <c r="N20" s="9"/>
      <c r="O20" s="9">
        <v>3</v>
      </c>
      <c r="P20" s="9"/>
    </row>
    <row r="21" spans="1:16" ht="30" customHeight="1">
      <c r="A21" s="68" t="s">
        <v>32</v>
      </c>
      <c r="B21" s="68"/>
      <c r="C21" s="68"/>
      <c r="D21" s="68"/>
      <c r="E21" s="9">
        <f>SUM(E12:F20)</f>
        <v>142</v>
      </c>
      <c r="F21" s="10">
        <f>E21/$O$21</f>
        <v>0.7888888888888889</v>
      </c>
      <c r="G21" s="9">
        <f>SUM(G12:H20)</f>
        <v>38</v>
      </c>
      <c r="H21" s="10">
        <f>G21/$O$21</f>
        <v>0.2111111111111111</v>
      </c>
      <c r="I21" s="9">
        <f>SUM(I12:J20)</f>
        <v>1</v>
      </c>
      <c r="J21" s="10">
        <f>I21/$O$21</f>
        <v>0.005555555555555556</v>
      </c>
      <c r="K21" s="9">
        <f>SUM(K12:L20)</f>
        <v>5</v>
      </c>
      <c r="L21" s="10">
        <f>K21/$O$21</f>
        <v>0.027777777777777776</v>
      </c>
      <c r="M21" s="9">
        <f>SUM(M12:N20)</f>
        <v>174</v>
      </c>
      <c r="N21" s="10">
        <f>M21/$O$21</f>
        <v>0.9666666666666667</v>
      </c>
      <c r="O21" s="9">
        <f>SUM(O12:P20)</f>
        <v>180</v>
      </c>
      <c r="P21" s="10">
        <f>O21/$O$21</f>
        <v>1</v>
      </c>
    </row>
    <row r="22" spans="1:6" ht="16.5" customHeight="1">
      <c r="A22" s="61" t="s">
        <v>34</v>
      </c>
      <c r="B22" s="61"/>
      <c r="C22" s="61"/>
      <c r="D22" s="61"/>
      <c r="E22" s="61"/>
      <c r="F22" s="61"/>
    </row>
    <row r="23" ht="9" customHeight="1"/>
    <row r="24" spans="1:21" ht="12">
      <c r="A24" s="65" t="s">
        <v>35</v>
      </c>
      <c r="B24" s="65"/>
      <c r="C24" s="65"/>
      <c r="D24" s="65"/>
      <c r="E24" s="65"/>
      <c r="F24" s="65"/>
      <c r="R24" s="63">
        <v>40018</v>
      </c>
      <c r="S24" s="63"/>
      <c r="T24" s="64">
        <v>0.3073958333333333</v>
      </c>
      <c r="U24" s="64"/>
    </row>
    <row r="25" ht="10.5" customHeight="1"/>
    <row r="27" ht="8.25" customHeight="1"/>
    <row r="28" ht="16.5" customHeight="1"/>
    <row r="29" ht="5.25" customHeight="1"/>
    <row r="30" spans="3:16" ht="12">
      <c r="C30" s="69" t="s">
        <v>7</v>
      </c>
      <c r="D30" s="69"/>
      <c r="E30" s="67" t="s">
        <v>8</v>
      </c>
      <c r="F30" s="67"/>
      <c r="G30" s="67" t="s">
        <v>9</v>
      </c>
      <c r="H30" s="67"/>
      <c r="I30" s="67" t="s">
        <v>10</v>
      </c>
      <c r="J30" s="67"/>
      <c r="K30" s="67" t="s">
        <v>12</v>
      </c>
      <c r="L30" s="67"/>
      <c r="M30" s="67" t="s">
        <v>14</v>
      </c>
      <c r="N30" s="67"/>
      <c r="O30" s="67" t="s">
        <v>15</v>
      </c>
      <c r="P30" s="67"/>
    </row>
    <row r="31" spans="5:16" ht="30" customHeight="1"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3" ht="12">
      <c r="A32" s="70" t="s">
        <v>16</v>
      </c>
      <c r="B32" s="70"/>
      <c r="C32" s="70"/>
    </row>
    <row r="33" spans="1:16" ht="25.5" customHeight="1">
      <c r="A33" s="68" t="s">
        <v>17</v>
      </c>
      <c r="B33" s="68"/>
      <c r="C33" s="68"/>
      <c r="D33" s="68"/>
      <c r="E33" s="9">
        <v>61</v>
      </c>
      <c r="F33" s="9"/>
      <c r="G33" s="9">
        <v>5</v>
      </c>
      <c r="H33" s="9"/>
      <c r="I33" s="9">
        <v>2</v>
      </c>
      <c r="J33" s="9"/>
      <c r="K33" s="9">
        <v>0</v>
      </c>
      <c r="L33" s="9"/>
      <c r="M33" s="9">
        <v>64</v>
      </c>
      <c r="N33" s="9"/>
      <c r="O33" s="9">
        <v>66</v>
      </c>
      <c r="P33" s="9"/>
    </row>
    <row r="34" spans="1:16" ht="25.5" customHeight="1">
      <c r="A34" s="68" t="s">
        <v>18</v>
      </c>
      <c r="B34" s="68"/>
      <c r="C34" s="68"/>
      <c r="D34" s="68"/>
      <c r="E34" s="9">
        <v>15</v>
      </c>
      <c r="F34" s="9"/>
      <c r="G34" s="9">
        <v>6</v>
      </c>
      <c r="H34" s="9"/>
      <c r="I34" s="9">
        <v>0</v>
      </c>
      <c r="J34" s="9"/>
      <c r="K34" s="9">
        <v>1</v>
      </c>
      <c r="L34" s="9"/>
      <c r="M34" s="9">
        <v>20</v>
      </c>
      <c r="N34" s="9"/>
      <c r="O34" s="9">
        <v>21</v>
      </c>
      <c r="P34" s="9"/>
    </row>
    <row r="35" spans="1:16" ht="25.5" customHeight="1">
      <c r="A35" s="68" t="s">
        <v>19</v>
      </c>
      <c r="B35" s="68"/>
      <c r="C35" s="68"/>
      <c r="D35" s="68"/>
      <c r="E35" s="9">
        <v>7</v>
      </c>
      <c r="F35" s="9"/>
      <c r="G35" s="9">
        <v>1</v>
      </c>
      <c r="H35" s="9"/>
      <c r="I35" s="9">
        <v>0</v>
      </c>
      <c r="J35" s="9"/>
      <c r="K35" s="9">
        <v>1</v>
      </c>
      <c r="L35" s="9"/>
      <c r="M35" s="9">
        <v>7</v>
      </c>
      <c r="N35" s="9"/>
      <c r="O35" s="9">
        <v>8</v>
      </c>
      <c r="P35" s="9"/>
    </row>
    <row r="36" spans="1:16" ht="25.5" customHeight="1">
      <c r="A36" s="68" t="s">
        <v>20</v>
      </c>
      <c r="B36" s="68"/>
      <c r="C36" s="68"/>
      <c r="D36" s="68"/>
      <c r="E36" s="9">
        <v>39</v>
      </c>
      <c r="F36" s="9"/>
      <c r="G36" s="9">
        <v>6</v>
      </c>
      <c r="H36" s="9"/>
      <c r="I36" s="9">
        <v>1</v>
      </c>
      <c r="J36" s="9"/>
      <c r="K36" s="9">
        <v>1</v>
      </c>
      <c r="L36" s="9"/>
      <c r="M36" s="9">
        <v>43</v>
      </c>
      <c r="N36" s="9"/>
      <c r="O36" s="9">
        <v>45</v>
      </c>
      <c r="P36" s="9"/>
    </row>
    <row r="37" spans="1:16" ht="25.5" customHeight="1">
      <c r="A37" s="68" t="s">
        <v>21</v>
      </c>
      <c r="B37" s="68"/>
      <c r="C37" s="68"/>
      <c r="D37" s="68"/>
      <c r="E37" s="9">
        <v>19</v>
      </c>
      <c r="F37" s="9"/>
      <c r="G37" s="9">
        <v>28</v>
      </c>
      <c r="H37" s="9"/>
      <c r="I37" s="9">
        <v>1</v>
      </c>
      <c r="J37" s="9"/>
      <c r="K37" s="9">
        <v>1</v>
      </c>
      <c r="L37" s="9"/>
      <c r="M37" s="9">
        <v>45</v>
      </c>
      <c r="N37" s="9"/>
      <c r="O37" s="9">
        <v>47</v>
      </c>
      <c r="P37" s="9"/>
    </row>
    <row r="38" spans="1:16" ht="25.5" customHeight="1">
      <c r="A38" s="68" t="s">
        <v>22</v>
      </c>
      <c r="B38" s="68"/>
      <c r="C38" s="68"/>
      <c r="D38" s="68"/>
      <c r="E38" s="9">
        <v>39</v>
      </c>
      <c r="F38" s="9"/>
      <c r="G38" s="9">
        <v>7</v>
      </c>
      <c r="H38" s="9"/>
      <c r="I38" s="9">
        <v>1</v>
      </c>
      <c r="J38" s="9"/>
      <c r="K38" s="9">
        <v>1</v>
      </c>
      <c r="L38" s="9"/>
      <c r="M38" s="9">
        <v>44</v>
      </c>
      <c r="N38" s="9"/>
      <c r="O38" s="9">
        <v>46</v>
      </c>
      <c r="P38" s="9"/>
    </row>
    <row r="39" spans="1:16" ht="25.5" customHeight="1">
      <c r="A39" s="68" t="s">
        <v>23</v>
      </c>
      <c r="B39" s="68"/>
      <c r="C39" s="68"/>
      <c r="D39" s="68"/>
      <c r="E39" s="9">
        <v>81</v>
      </c>
      <c r="F39" s="9"/>
      <c r="G39" s="9">
        <v>2</v>
      </c>
      <c r="H39" s="9"/>
      <c r="I39" s="9">
        <v>0</v>
      </c>
      <c r="J39" s="9"/>
      <c r="K39" s="9">
        <v>2</v>
      </c>
      <c r="L39" s="9"/>
      <c r="M39" s="9">
        <v>81</v>
      </c>
      <c r="N39" s="9"/>
      <c r="O39" s="9">
        <v>83</v>
      </c>
      <c r="P39" s="9"/>
    </row>
    <row r="40" spans="1:16" ht="25.5" customHeight="1">
      <c r="A40" s="68" t="s">
        <v>24</v>
      </c>
      <c r="B40" s="68"/>
      <c r="C40" s="68"/>
      <c r="D40" s="68"/>
      <c r="E40" s="9">
        <v>40</v>
      </c>
      <c r="F40" s="9"/>
      <c r="G40" s="9">
        <v>17</v>
      </c>
      <c r="H40" s="9"/>
      <c r="I40" s="9">
        <v>3</v>
      </c>
      <c r="J40" s="9"/>
      <c r="K40" s="9">
        <v>2</v>
      </c>
      <c r="L40" s="9"/>
      <c r="M40" s="9">
        <v>52</v>
      </c>
      <c r="N40" s="9"/>
      <c r="O40" s="9">
        <v>57</v>
      </c>
      <c r="P40" s="9"/>
    </row>
    <row r="41" spans="1:16" ht="25.5" customHeight="1">
      <c r="A41" s="68" t="s">
        <v>25</v>
      </c>
      <c r="B41" s="68"/>
      <c r="C41" s="68"/>
      <c r="D41" s="68"/>
      <c r="E41" s="9">
        <v>9</v>
      </c>
      <c r="F41" s="9"/>
      <c r="G41" s="9">
        <v>1</v>
      </c>
      <c r="H41" s="9"/>
      <c r="I41" s="9">
        <v>1</v>
      </c>
      <c r="J41" s="9"/>
      <c r="K41" s="9">
        <v>0</v>
      </c>
      <c r="L41" s="9"/>
      <c r="M41" s="9">
        <v>9</v>
      </c>
      <c r="N41" s="9"/>
      <c r="O41" s="9">
        <v>10</v>
      </c>
      <c r="P41" s="9"/>
    </row>
    <row r="42" spans="1:16" ht="25.5" customHeight="1">
      <c r="A42" s="68" t="s">
        <v>32</v>
      </c>
      <c r="B42" s="68"/>
      <c r="C42" s="68"/>
      <c r="D42" s="68"/>
      <c r="E42" s="9">
        <f>SUM(E33:F41)</f>
        <v>310</v>
      </c>
      <c r="F42" s="10">
        <f>E42/$O$42</f>
        <v>0.8093994778067886</v>
      </c>
      <c r="G42" s="9">
        <f>SUM(G33:H41)</f>
        <v>73</v>
      </c>
      <c r="H42" s="10">
        <f>G42/$O$42</f>
        <v>0.1906005221932115</v>
      </c>
      <c r="I42" s="9">
        <f>SUM(I33:J41)</f>
        <v>9</v>
      </c>
      <c r="J42" s="10">
        <f>I42/$O$42</f>
        <v>0.02349869451697128</v>
      </c>
      <c r="K42" s="9">
        <f>SUM(K33:L41)</f>
        <v>9</v>
      </c>
      <c r="L42" s="10">
        <f>K42/$O$42</f>
        <v>0.02349869451697128</v>
      </c>
      <c r="M42" s="9">
        <f>SUM(M33:N41)</f>
        <v>365</v>
      </c>
      <c r="N42" s="10">
        <f>M42/$O$42</f>
        <v>0.9530026109660574</v>
      </c>
      <c r="O42" s="9">
        <f>SUM(O33:P41)</f>
        <v>383</v>
      </c>
      <c r="P42" s="10">
        <f>O42/$O$42</f>
        <v>1</v>
      </c>
    </row>
    <row r="43" ht="5.25" customHeight="1"/>
    <row r="44" ht="104.25" customHeight="1"/>
    <row r="45" ht="6" customHeight="1"/>
    <row r="46" spans="18:20" ht="12">
      <c r="R46" s="8"/>
      <c r="S46" s="8"/>
      <c r="T46" s="8"/>
    </row>
  </sheetData>
  <sheetProtection/>
  <mergeCells count="46">
    <mergeCell ref="A42:D42"/>
    <mergeCell ref="A41:D41"/>
    <mergeCell ref="A40:D40"/>
    <mergeCell ref="A39:D39"/>
    <mergeCell ref="A38:D38"/>
    <mergeCell ref="A37:D37"/>
    <mergeCell ref="A36:D36"/>
    <mergeCell ref="A35:D35"/>
    <mergeCell ref="A34:D34"/>
    <mergeCell ref="A33:D33"/>
    <mergeCell ref="M30:N31"/>
    <mergeCell ref="O30:P31"/>
    <mergeCell ref="A32:C32"/>
    <mergeCell ref="A22:F22"/>
    <mergeCell ref="A24:F24"/>
    <mergeCell ref="R24:S24"/>
    <mergeCell ref="T24:U24"/>
    <mergeCell ref="C30:D30"/>
    <mergeCell ref="E30:F31"/>
    <mergeCell ref="G30:H31"/>
    <mergeCell ref="I30:J31"/>
    <mergeCell ref="K30:L31"/>
    <mergeCell ref="A21:D21"/>
    <mergeCell ref="A20:D20"/>
    <mergeCell ref="A19:D19"/>
    <mergeCell ref="A18:D18"/>
    <mergeCell ref="A17:D17"/>
    <mergeCell ref="A16:D16"/>
    <mergeCell ref="A15:D15"/>
    <mergeCell ref="A14:D14"/>
    <mergeCell ref="A13:D13"/>
    <mergeCell ref="A12:D12"/>
    <mergeCell ref="C10:D10"/>
    <mergeCell ref="A11:C11"/>
    <mergeCell ref="E6:F9"/>
    <mergeCell ref="G6:H9"/>
    <mergeCell ref="I6:J9"/>
    <mergeCell ref="K6:L9"/>
    <mergeCell ref="M6:N9"/>
    <mergeCell ref="O6:P9"/>
    <mergeCell ref="A1:B2"/>
    <mergeCell ref="C1:L2"/>
    <mergeCell ref="R1:S1"/>
    <mergeCell ref="T1:U1"/>
    <mergeCell ref="A4:B4"/>
    <mergeCell ref="C4:H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B1">
      <selection activeCell="F35" sqref="F35"/>
    </sheetView>
  </sheetViews>
  <sheetFormatPr defaultColWidth="8.8515625" defaultRowHeight="12.75"/>
  <sheetData>
    <row r="1" spans="1:21" ht="12">
      <c r="A1" s="71" t="s">
        <v>0</v>
      </c>
      <c r="B1" s="71"/>
      <c r="C1" s="71"/>
      <c r="D1" s="71"/>
      <c r="E1" s="71"/>
      <c r="F1" s="71"/>
      <c r="G1" s="71"/>
      <c r="S1" s="72" t="s">
        <v>29</v>
      </c>
      <c r="T1" s="72"/>
      <c r="U1" s="72"/>
    </row>
    <row r="3" spans="1:20" ht="12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6" spans="1:21" ht="12">
      <c r="A6" s="61" t="s">
        <v>3</v>
      </c>
      <c r="B6" s="61"/>
      <c r="C6" s="62" t="s">
        <v>36</v>
      </c>
      <c r="D6" s="62"/>
      <c r="E6" s="62"/>
      <c r="F6" s="62"/>
      <c r="G6" s="62"/>
      <c r="H6" s="62"/>
      <c r="I6" s="62"/>
      <c r="J6" s="62"/>
      <c r="K6" s="62"/>
      <c r="L6" s="62"/>
      <c r="R6" s="63">
        <v>40018</v>
      </c>
      <c r="S6" s="63"/>
      <c r="T6" s="64">
        <v>0.3143402777777778</v>
      </c>
      <c r="U6" s="64"/>
    </row>
    <row r="7" spans="1:12" ht="12">
      <c r="A7" s="61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</row>
    <row r="9" spans="1:8" ht="12">
      <c r="A9" s="65" t="s">
        <v>5</v>
      </c>
      <c r="B9" s="65"/>
      <c r="C9" s="66" t="s">
        <v>6</v>
      </c>
      <c r="D9" s="66"/>
      <c r="E9" s="66"/>
      <c r="F9" s="66"/>
      <c r="G9" s="66"/>
      <c r="H9" s="66"/>
    </row>
    <row r="11" spans="5:18" ht="12">
      <c r="E11" s="67" t="s">
        <v>8</v>
      </c>
      <c r="F11" s="67"/>
      <c r="G11" s="67" t="s">
        <v>9</v>
      </c>
      <c r="H11" s="67"/>
      <c r="I11" s="67" t="s">
        <v>10</v>
      </c>
      <c r="J11" s="67"/>
      <c r="K11" s="67" t="s">
        <v>11</v>
      </c>
      <c r="L11" s="67"/>
      <c r="M11" s="67" t="s">
        <v>12</v>
      </c>
      <c r="N11" s="67"/>
      <c r="O11" s="67" t="s">
        <v>14</v>
      </c>
      <c r="P11" s="67"/>
      <c r="Q11" s="67" t="s">
        <v>15</v>
      </c>
      <c r="R11" s="67"/>
    </row>
    <row r="12" spans="5:18" ht="12"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5:18" ht="12"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5:18" ht="12"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3:4" ht="12">
      <c r="C15" s="69" t="s">
        <v>7</v>
      </c>
      <c r="D15" s="69"/>
    </row>
    <row r="16" spans="1:3" ht="12">
      <c r="A16" s="70" t="s">
        <v>16</v>
      </c>
      <c r="B16" s="70"/>
      <c r="C16" s="70"/>
    </row>
    <row r="17" spans="1:18" ht="12">
      <c r="A17" s="68" t="s">
        <v>17</v>
      </c>
      <c r="B17" s="68"/>
      <c r="C17" s="68"/>
      <c r="D17" s="68"/>
      <c r="E17" s="9">
        <v>23</v>
      </c>
      <c r="F17" s="9"/>
      <c r="G17" s="9">
        <v>4</v>
      </c>
      <c r="H17" s="9"/>
      <c r="I17" s="9">
        <v>1</v>
      </c>
      <c r="J17" s="9"/>
      <c r="K17" s="9">
        <v>0</v>
      </c>
      <c r="L17" s="9"/>
      <c r="M17" s="9">
        <v>5</v>
      </c>
      <c r="N17" s="9"/>
      <c r="O17" s="9">
        <v>21</v>
      </c>
      <c r="P17" s="9"/>
      <c r="Q17" s="9">
        <v>27</v>
      </c>
      <c r="R17" s="9"/>
    </row>
    <row r="18" spans="1:18" ht="12">
      <c r="A18" s="68" t="s">
        <v>18</v>
      </c>
      <c r="B18" s="68"/>
      <c r="C18" s="68"/>
      <c r="D18" s="68"/>
      <c r="E18" s="9">
        <v>10</v>
      </c>
      <c r="F18" s="9"/>
      <c r="G18" s="9">
        <v>2</v>
      </c>
      <c r="H18" s="9"/>
      <c r="I18" s="9">
        <v>1</v>
      </c>
      <c r="J18" s="9"/>
      <c r="K18" s="9">
        <v>0</v>
      </c>
      <c r="L18" s="9"/>
      <c r="M18" s="9">
        <v>1</v>
      </c>
      <c r="N18" s="9"/>
      <c r="O18" s="9">
        <v>10</v>
      </c>
      <c r="P18" s="9"/>
      <c r="Q18" s="9">
        <v>12</v>
      </c>
      <c r="R18" s="9"/>
    </row>
    <row r="19" spans="1:18" ht="12">
      <c r="A19" s="68" t="s">
        <v>19</v>
      </c>
      <c r="B19" s="68"/>
      <c r="C19" s="68"/>
      <c r="D19" s="68"/>
      <c r="E19" s="9">
        <v>2</v>
      </c>
      <c r="F19" s="9"/>
      <c r="G19" s="9">
        <v>1</v>
      </c>
      <c r="H19" s="9"/>
      <c r="I19" s="9">
        <v>0</v>
      </c>
      <c r="J19" s="9"/>
      <c r="K19" s="9">
        <v>0</v>
      </c>
      <c r="L19" s="9"/>
      <c r="M19" s="9">
        <v>1</v>
      </c>
      <c r="N19" s="9"/>
      <c r="O19" s="9">
        <v>2</v>
      </c>
      <c r="P19" s="9"/>
      <c r="Q19" s="9">
        <v>3</v>
      </c>
      <c r="R19" s="9"/>
    </row>
    <row r="20" spans="1:18" ht="12">
      <c r="A20" s="68" t="s">
        <v>20</v>
      </c>
      <c r="B20" s="68"/>
      <c r="C20" s="68"/>
      <c r="D20" s="68"/>
      <c r="E20" s="9">
        <v>7</v>
      </c>
      <c r="F20" s="9"/>
      <c r="G20" s="9">
        <v>3</v>
      </c>
      <c r="H20" s="9"/>
      <c r="I20" s="9">
        <v>2</v>
      </c>
      <c r="J20" s="9"/>
      <c r="K20" s="9">
        <v>1</v>
      </c>
      <c r="L20" s="9"/>
      <c r="M20" s="9">
        <v>1</v>
      </c>
      <c r="N20" s="9"/>
      <c r="O20" s="9">
        <v>6</v>
      </c>
      <c r="P20" s="9"/>
      <c r="Q20" s="9">
        <v>10</v>
      </c>
      <c r="R20" s="9"/>
    </row>
    <row r="21" spans="1:18" ht="12">
      <c r="A21" s="68" t="s">
        <v>21</v>
      </c>
      <c r="B21" s="68"/>
      <c r="C21" s="68"/>
      <c r="D21" s="68"/>
      <c r="E21" s="9">
        <v>5</v>
      </c>
      <c r="F21" s="9"/>
      <c r="G21" s="9">
        <v>8</v>
      </c>
      <c r="H21" s="9"/>
      <c r="I21" s="9">
        <v>4</v>
      </c>
      <c r="J21" s="9"/>
      <c r="K21" s="9">
        <v>0</v>
      </c>
      <c r="L21" s="9"/>
      <c r="M21" s="9">
        <v>0</v>
      </c>
      <c r="N21" s="9"/>
      <c r="O21" s="9">
        <v>9</v>
      </c>
      <c r="P21" s="9"/>
      <c r="Q21" s="9">
        <v>13</v>
      </c>
      <c r="R21" s="9"/>
    </row>
    <row r="22" spans="1:18" ht="12">
      <c r="A22" s="68" t="s">
        <v>22</v>
      </c>
      <c r="B22" s="68"/>
      <c r="C22" s="68"/>
      <c r="D22" s="68"/>
      <c r="E22" s="9">
        <v>5</v>
      </c>
      <c r="F22" s="9"/>
      <c r="G22" s="9">
        <v>4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9</v>
      </c>
      <c r="P22" s="9"/>
      <c r="Q22" s="9">
        <v>9</v>
      </c>
      <c r="R22" s="9"/>
    </row>
    <row r="23" spans="1:18" ht="12">
      <c r="A23" s="68" t="s">
        <v>23</v>
      </c>
      <c r="B23" s="68"/>
      <c r="C23" s="68"/>
      <c r="D23" s="68"/>
      <c r="E23" s="9">
        <v>79</v>
      </c>
      <c r="F23" s="9"/>
      <c r="G23" s="9">
        <v>1</v>
      </c>
      <c r="H23" s="9"/>
      <c r="I23" s="9">
        <v>7</v>
      </c>
      <c r="J23" s="9"/>
      <c r="K23" s="9">
        <v>0</v>
      </c>
      <c r="L23" s="9"/>
      <c r="M23" s="9">
        <v>5</v>
      </c>
      <c r="N23" s="9"/>
      <c r="O23" s="9">
        <v>68</v>
      </c>
      <c r="P23" s="9"/>
      <c r="Q23" s="9">
        <v>80</v>
      </c>
      <c r="R23" s="9"/>
    </row>
    <row r="24" spans="1:18" ht="12">
      <c r="A24" s="68" t="s">
        <v>24</v>
      </c>
      <c r="B24" s="68"/>
      <c r="C24" s="68"/>
      <c r="D24" s="68"/>
      <c r="E24" s="9">
        <v>2</v>
      </c>
      <c r="F24" s="9"/>
      <c r="G24" s="9">
        <v>8</v>
      </c>
      <c r="H24" s="9"/>
      <c r="I24" s="9">
        <v>2</v>
      </c>
      <c r="J24" s="9"/>
      <c r="K24" s="9">
        <v>0</v>
      </c>
      <c r="L24" s="9"/>
      <c r="M24" s="9">
        <v>2</v>
      </c>
      <c r="N24" s="9"/>
      <c r="O24" s="9">
        <v>6</v>
      </c>
      <c r="P24" s="9"/>
      <c r="Q24" s="9">
        <v>10</v>
      </c>
      <c r="R24" s="9"/>
    </row>
    <row r="25" spans="1:18" ht="12">
      <c r="A25" s="68" t="s">
        <v>25</v>
      </c>
      <c r="B25" s="68"/>
      <c r="C25" s="68"/>
      <c r="D25" s="68"/>
      <c r="E25" s="9">
        <v>5</v>
      </c>
      <c r="F25" s="9"/>
      <c r="G25" s="9">
        <v>0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5</v>
      </c>
      <c r="P25" s="9"/>
      <c r="Q25" s="9">
        <v>5</v>
      </c>
      <c r="R25" s="9"/>
    </row>
    <row r="26" spans="1:18" ht="12">
      <c r="A26" s="68" t="s">
        <v>32</v>
      </c>
      <c r="B26" s="68"/>
      <c r="C26" s="68"/>
      <c r="D26" s="68"/>
      <c r="E26" s="9">
        <f>SUM(E17:F25)</f>
        <v>138</v>
      </c>
      <c r="F26" s="10">
        <f>E26/$Q$26</f>
        <v>0.8165680473372781</v>
      </c>
      <c r="G26" s="9">
        <f>SUM(G17:H25)</f>
        <v>31</v>
      </c>
      <c r="H26" s="10">
        <f>G26/$Q$26</f>
        <v>0.1834319526627219</v>
      </c>
      <c r="I26" s="9">
        <f>SUM(I17:J25)</f>
        <v>17</v>
      </c>
      <c r="J26" s="10">
        <f>I26/$Q$26</f>
        <v>0.10059171597633136</v>
      </c>
      <c r="K26" s="9">
        <f>SUM(K17:L25)</f>
        <v>1</v>
      </c>
      <c r="L26" s="10">
        <f>K26/$Q$26</f>
        <v>0.005917159763313609</v>
      </c>
      <c r="M26" s="9">
        <f>SUM(M17:N25)</f>
        <v>15</v>
      </c>
      <c r="N26" s="10">
        <f>M26/$Q$26</f>
        <v>0.08875739644970414</v>
      </c>
      <c r="O26" s="9">
        <f>SUM(O17:P25)</f>
        <v>136</v>
      </c>
      <c r="P26" s="10">
        <f>O26/$Q$26</f>
        <v>0.8047337278106509</v>
      </c>
      <c r="Q26" s="9">
        <f>SUM(Q17:R25)</f>
        <v>169</v>
      </c>
      <c r="R26" s="10">
        <f>Q26/$Q$26</f>
        <v>1</v>
      </c>
    </row>
    <row r="29" spans="1:20" ht="12">
      <c r="A29" s="74" t="s">
        <v>27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 t="s">
        <v>28</v>
      </c>
      <c r="R29" s="75"/>
      <c r="S29" s="75"/>
      <c r="T29" s="75"/>
    </row>
    <row r="30" spans="1:16" ht="1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</sheetData>
  <sheetProtection/>
  <mergeCells count="30">
    <mergeCell ref="A29:P30"/>
    <mergeCell ref="Q29:T29"/>
    <mergeCell ref="A26:D26"/>
    <mergeCell ref="A25:D25"/>
    <mergeCell ref="A24:D24"/>
    <mergeCell ref="A23:D23"/>
    <mergeCell ref="K11:L14"/>
    <mergeCell ref="M11:N14"/>
    <mergeCell ref="A22:D22"/>
    <mergeCell ref="A21:D21"/>
    <mergeCell ref="A20:D20"/>
    <mergeCell ref="A19:D19"/>
    <mergeCell ref="A18:D18"/>
    <mergeCell ref="A17:D17"/>
    <mergeCell ref="C15:D15"/>
    <mergeCell ref="A16:C16"/>
    <mergeCell ref="A9:B9"/>
    <mergeCell ref="C9:H9"/>
    <mergeCell ref="E11:F14"/>
    <mergeCell ref="G11:H14"/>
    <mergeCell ref="O11:P14"/>
    <mergeCell ref="A1:G1"/>
    <mergeCell ref="S1:U1"/>
    <mergeCell ref="A3:T4"/>
    <mergeCell ref="A6:B7"/>
    <mergeCell ref="C6:L7"/>
    <mergeCell ref="R6:S6"/>
    <mergeCell ref="T6:U6"/>
    <mergeCell ref="Q11:R14"/>
    <mergeCell ref="I11:J14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D1">
      <selection activeCell="E26" sqref="E26:T26"/>
    </sheetView>
  </sheetViews>
  <sheetFormatPr defaultColWidth="8.8515625" defaultRowHeight="12.75"/>
  <sheetData>
    <row r="1" spans="1:21" ht="12">
      <c r="A1" s="71" t="s">
        <v>0</v>
      </c>
      <c r="B1" s="71"/>
      <c r="C1" s="71"/>
      <c r="D1" s="71"/>
      <c r="E1" s="71"/>
      <c r="F1" s="71"/>
      <c r="G1" s="71"/>
      <c r="S1" s="72" t="s">
        <v>29</v>
      </c>
      <c r="T1" s="72"/>
      <c r="U1" s="72"/>
    </row>
    <row r="2" ht="12.75" customHeight="1"/>
    <row r="3" spans="1:20" ht="12.75" customHeight="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6" spans="1:21" ht="12">
      <c r="A6" s="61" t="s">
        <v>3</v>
      </c>
      <c r="B6" s="61"/>
      <c r="C6" s="62" t="s">
        <v>37</v>
      </c>
      <c r="D6" s="62"/>
      <c r="E6" s="62"/>
      <c r="F6" s="62"/>
      <c r="G6" s="62"/>
      <c r="H6" s="62"/>
      <c r="I6" s="62"/>
      <c r="J6" s="62"/>
      <c r="K6" s="62"/>
      <c r="L6" s="62"/>
      <c r="R6" s="63">
        <v>40018</v>
      </c>
      <c r="S6" s="63"/>
      <c r="T6" s="64">
        <v>0.3168634259259259</v>
      </c>
      <c r="U6" s="64"/>
    </row>
    <row r="7" spans="1:12" ht="12">
      <c r="A7" s="61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</row>
    <row r="9" spans="1:8" ht="12">
      <c r="A9" s="65" t="s">
        <v>5</v>
      </c>
      <c r="B9" s="65"/>
      <c r="C9" s="66" t="s">
        <v>6</v>
      </c>
      <c r="D9" s="66"/>
      <c r="E9" s="66"/>
      <c r="F9" s="66"/>
      <c r="G9" s="66"/>
      <c r="H9" s="66"/>
    </row>
    <row r="11" spans="5:20" ht="12">
      <c r="E11" s="67" t="s">
        <v>8</v>
      </c>
      <c r="F11" s="67"/>
      <c r="G11" s="67" t="s">
        <v>9</v>
      </c>
      <c r="H11" s="67"/>
      <c r="I11" s="67" t="s">
        <v>10</v>
      </c>
      <c r="J11" s="67"/>
      <c r="K11" s="67" t="s">
        <v>11</v>
      </c>
      <c r="L11" s="67"/>
      <c r="M11" s="67" t="s">
        <v>12</v>
      </c>
      <c r="N11" s="67"/>
      <c r="O11" s="67" t="s">
        <v>13</v>
      </c>
      <c r="P11" s="67"/>
      <c r="Q11" s="67" t="s">
        <v>14</v>
      </c>
      <c r="R11" s="67"/>
      <c r="S11" s="67" t="s">
        <v>15</v>
      </c>
      <c r="T11" s="67"/>
    </row>
    <row r="12" spans="5:20" ht="12"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5:20" ht="12"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5:20" ht="12"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3:4" ht="12">
      <c r="C15" s="69" t="s">
        <v>7</v>
      </c>
      <c r="D15" s="69"/>
    </row>
    <row r="16" spans="1:3" ht="12">
      <c r="A16" s="70" t="s">
        <v>16</v>
      </c>
      <c r="B16" s="70"/>
      <c r="C16" s="70"/>
    </row>
    <row r="17" spans="1:20" ht="12">
      <c r="A17" s="68" t="s">
        <v>17</v>
      </c>
      <c r="B17" s="68"/>
      <c r="C17" s="68"/>
      <c r="D17" s="68"/>
      <c r="E17" s="9">
        <v>80</v>
      </c>
      <c r="F17" s="9"/>
      <c r="G17" s="9">
        <v>5</v>
      </c>
      <c r="H17" s="9"/>
      <c r="I17" s="9">
        <v>1</v>
      </c>
      <c r="J17" s="9"/>
      <c r="K17" s="9">
        <v>0</v>
      </c>
      <c r="L17" s="9"/>
      <c r="M17" s="9">
        <v>0</v>
      </c>
      <c r="N17" s="9"/>
      <c r="O17" s="9">
        <v>1</v>
      </c>
      <c r="P17" s="9"/>
      <c r="Q17" s="9">
        <v>83</v>
      </c>
      <c r="R17" s="9"/>
      <c r="S17" s="9">
        <v>85</v>
      </c>
      <c r="T17" s="9"/>
    </row>
    <row r="18" spans="1:20" ht="12">
      <c r="A18" s="68" t="s">
        <v>18</v>
      </c>
      <c r="B18" s="68"/>
      <c r="C18" s="68"/>
      <c r="D18" s="68"/>
      <c r="E18" s="9">
        <v>19</v>
      </c>
      <c r="F18" s="9"/>
      <c r="G18" s="9">
        <v>10</v>
      </c>
      <c r="H18" s="9"/>
      <c r="I18" s="9">
        <v>0</v>
      </c>
      <c r="J18" s="9"/>
      <c r="K18" s="9">
        <v>0</v>
      </c>
      <c r="L18" s="9"/>
      <c r="M18" s="9">
        <v>1</v>
      </c>
      <c r="N18" s="9"/>
      <c r="O18" s="9">
        <v>0</v>
      </c>
      <c r="P18" s="9"/>
      <c r="Q18" s="9">
        <v>28</v>
      </c>
      <c r="R18" s="9"/>
      <c r="S18" s="9">
        <v>29</v>
      </c>
      <c r="T18" s="9"/>
    </row>
    <row r="19" spans="1:20" ht="12">
      <c r="A19" s="68" t="s">
        <v>19</v>
      </c>
      <c r="B19" s="68"/>
      <c r="C19" s="68"/>
      <c r="D19" s="68"/>
      <c r="E19" s="9">
        <v>10</v>
      </c>
      <c r="F19" s="9"/>
      <c r="G19" s="9">
        <v>1</v>
      </c>
      <c r="H19" s="9"/>
      <c r="I19" s="9">
        <v>1</v>
      </c>
      <c r="J19" s="9"/>
      <c r="K19" s="9">
        <v>0</v>
      </c>
      <c r="L19" s="9"/>
      <c r="M19" s="9">
        <v>3</v>
      </c>
      <c r="N19" s="9"/>
      <c r="O19" s="9">
        <v>0</v>
      </c>
      <c r="P19" s="9"/>
      <c r="Q19" s="9">
        <v>7</v>
      </c>
      <c r="R19" s="9"/>
      <c r="S19" s="9">
        <v>11</v>
      </c>
      <c r="T19" s="9"/>
    </row>
    <row r="20" spans="1:20" ht="12">
      <c r="A20" s="68" t="s">
        <v>20</v>
      </c>
      <c r="B20" s="68"/>
      <c r="C20" s="68"/>
      <c r="D20" s="68"/>
      <c r="E20" s="9">
        <v>37</v>
      </c>
      <c r="F20" s="9"/>
      <c r="G20" s="9">
        <v>14</v>
      </c>
      <c r="H20" s="9"/>
      <c r="I20" s="9">
        <v>0</v>
      </c>
      <c r="J20" s="9"/>
      <c r="K20" s="9">
        <v>0</v>
      </c>
      <c r="L20" s="9"/>
      <c r="M20" s="9">
        <v>1</v>
      </c>
      <c r="N20" s="9"/>
      <c r="O20" s="9">
        <v>0</v>
      </c>
      <c r="P20" s="9"/>
      <c r="Q20" s="9">
        <v>50</v>
      </c>
      <c r="R20" s="9"/>
      <c r="S20" s="9">
        <v>51</v>
      </c>
      <c r="T20" s="9"/>
    </row>
    <row r="21" spans="1:20" ht="12">
      <c r="A21" s="68" t="s">
        <v>21</v>
      </c>
      <c r="B21" s="68"/>
      <c r="C21" s="68"/>
      <c r="D21" s="68"/>
      <c r="E21" s="9">
        <v>18</v>
      </c>
      <c r="F21" s="9"/>
      <c r="G21" s="9">
        <v>22</v>
      </c>
      <c r="H21" s="9"/>
      <c r="I21" s="9">
        <v>1</v>
      </c>
      <c r="J21" s="9"/>
      <c r="K21" s="9">
        <v>0</v>
      </c>
      <c r="L21" s="9"/>
      <c r="M21" s="9">
        <v>1</v>
      </c>
      <c r="N21" s="9"/>
      <c r="O21" s="9">
        <v>0</v>
      </c>
      <c r="P21" s="9"/>
      <c r="Q21" s="9">
        <v>38</v>
      </c>
      <c r="R21" s="9"/>
      <c r="S21" s="9">
        <v>40</v>
      </c>
      <c r="T21" s="9"/>
    </row>
    <row r="22" spans="1:20" ht="12">
      <c r="A22" s="68" t="s">
        <v>22</v>
      </c>
      <c r="B22" s="68"/>
      <c r="C22" s="68"/>
      <c r="D22" s="68"/>
      <c r="E22" s="9">
        <v>33</v>
      </c>
      <c r="F22" s="9"/>
      <c r="G22" s="9">
        <v>11</v>
      </c>
      <c r="H22" s="9"/>
      <c r="I22" s="9">
        <v>1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43</v>
      </c>
      <c r="R22" s="9"/>
      <c r="S22" s="9">
        <v>44</v>
      </c>
      <c r="T22" s="9"/>
    </row>
    <row r="23" spans="1:20" ht="12">
      <c r="A23" s="68" t="s">
        <v>23</v>
      </c>
      <c r="B23" s="68"/>
      <c r="C23" s="68"/>
      <c r="D23" s="68"/>
      <c r="E23" s="9">
        <v>98</v>
      </c>
      <c r="F23" s="9"/>
      <c r="G23" s="9">
        <v>0</v>
      </c>
      <c r="H23" s="9"/>
      <c r="I23" s="9">
        <v>1</v>
      </c>
      <c r="J23" s="9"/>
      <c r="K23" s="9">
        <v>1</v>
      </c>
      <c r="L23" s="9"/>
      <c r="M23" s="9">
        <v>3</v>
      </c>
      <c r="N23" s="9"/>
      <c r="O23" s="9">
        <v>0</v>
      </c>
      <c r="P23" s="9"/>
      <c r="Q23" s="9">
        <v>93</v>
      </c>
      <c r="R23" s="9"/>
      <c r="S23" s="9">
        <v>98</v>
      </c>
      <c r="T23" s="9"/>
    </row>
    <row r="24" spans="1:20" ht="12">
      <c r="A24" s="68" t="s">
        <v>24</v>
      </c>
      <c r="B24" s="68"/>
      <c r="C24" s="68"/>
      <c r="D24" s="68"/>
      <c r="E24" s="9">
        <v>45</v>
      </c>
      <c r="F24" s="9"/>
      <c r="G24" s="9">
        <v>18</v>
      </c>
      <c r="H24" s="9"/>
      <c r="I24" s="9">
        <v>0</v>
      </c>
      <c r="J24" s="9"/>
      <c r="K24" s="9">
        <v>0</v>
      </c>
      <c r="L24" s="9"/>
      <c r="M24" s="9">
        <v>1</v>
      </c>
      <c r="N24" s="9"/>
      <c r="O24" s="9">
        <v>0</v>
      </c>
      <c r="P24" s="9"/>
      <c r="Q24" s="9">
        <v>62</v>
      </c>
      <c r="R24" s="9"/>
      <c r="S24" s="9">
        <v>63</v>
      </c>
      <c r="T24" s="9"/>
    </row>
    <row r="25" spans="1:20" ht="12">
      <c r="A25" s="68" t="s">
        <v>25</v>
      </c>
      <c r="B25" s="68"/>
      <c r="C25" s="68"/>
      <c r="D25" s="68"/>
      <c r="E25" s="9">
        <v>19</v>
      </c>
      <c r="F25" s="9"/>
      <c r="G25" s="9">
        <v>4</v>
      </c>
      <c r="H25" s="9"/>
      <c r="I25" s="9">
        <v>1</v>
      </c>
      <c r="J25" s="9"/>
      <c r="K25" s="9">
        <v>0</v>
      </c>
      <c r="L25" s="9"/>
      <c r="M25" s="9">
        <v>1</v>
      </c>
      <c r="N25" s="9"/>
      <c r="O25" s="9">
        <v>0</v>
      </c>
      <c r="P25" s="9"/>
      <c r="Q25" s="9">
        <v>21</v>
      </c>
      <c r="R25" s="9"/>
      <c r="S25" s="9">
        <v>23</v>
      </c>
      <c r="T25" s="9"/>
    </row>
    <row r="26" spans="1:20" ht="12">
      <c r="A26" s="68" t="s">
        <v>32</v>
      </c>
      <c r="B26" s="68"/>
      <c r="C26" s="68"/>
      <c r="D26" s="68"/>
      <c r="E26" s="9">
        <f>SUM(E17:F25)</f>
        <v>359</v>
      </c>
      <c r="F26" s="10">
        <f>E26/$S$26</f>
        <v>0.8085585585585585</v>
      </c>
      <c r="G26" s="9">
        <f>SUM(G17:H25)</f>
        <v>85</v>
      </c>
      <c r="H26" s="10">
        <f>G26/$S$26</f>
        <v>0.19144144144144143</v>
      </c>
      <c r="I26" s="9">
        <f>SUM(I17:J25)</f>
        <v>6</v>
      </c>
      <c r="J26" s="10">
        <f>I26/$S$26</f>
        <v>0.013513513513513514</v>
      </c>
      <c r="K26" s="9">
        <f>SUM(K17:L25)</f>
        <v>1</v>
      </c>
      <c r="L26" s="10">
        <f>K26/$S$26</f>
        <v>0.0022522522522522522</v>
      </c>
      <c r="M26" s="9">
        <f>SUM(M17:N25)</f>
        <v>11</v>
      </c>
      <c r="N26" s="10">
        <f>M26/$S$26</f>
        <v>0.024774774774774775</v>
      </c>
      <c r="O26" s="9">
        <f>SUM(O17:P25)</f>
        <v>1</v>
      </c>
      <c r="P26" s="10">
        <f>O26/$S$26</f>
        <v>0.0022522522522522522</v>
      </c>
      <c r="Q26" s="9">
        <f>SUM(Q17:R25)</f>
        <v>425</v>
      </c>
      <c r="R26" s="10">
        <f>Q26/$S$26</f>
        <v>0.9572072072072072</v>
      </c>
      <c r="S26" s="9">
        <f>SUM(S17:T25)</f>
        <v>444</v>
      </c>
      <c r="T26" s="10">
        <f>S26/$S$26</f>
        <v>1</v>
      </c>
    </row>
  </sheetData>
  <sheetProtection/>
  <mergeCells count="29">
    <mergeCell ref="A26:D26"/>
    <mergeCell ref="A25:D25"/>
    <mergeCell ref="K11:L14"/>
    <mergeCell ref="A24:D24"/>
    <mergeCell ref="A23:D23"/>
    <mergeCell ref="A22:D22"/>
    <mergeCell ref="A21:D21"/>
    <mergeCell ref="A20:D20"/>
    <mergeCell ref="A19:D19"/>
    <mergeCell ref="C9:H9"/>
    <mergeCell ref="A18:D18"/>
    <mergeCell ref="A17:D17"/>
    <mergeCell ref="Q11:R14"/>
    <mergeCell ref="S11:T14"/>
    <mergeCell ref="C15:D15"/>
    <mergeCell ref="A16:C16"/>
    <mergeCell ref="E11:F14"/>
    <mergeCell ref="G11:H14"/>
    <mergeCell ref="I11:J14"/>
    <mergeCell ref="A1:G1"/>
    <mergeCell ref="S1:U1"/>
    <mergeCell ref="A3:T4"/>
    <mergeCell ref="M11:N14"/>
    <mergeCell ref="O11:P14"/>
    <mergeCell ref="A6:B7"/>
    <mergeCell ref="C6:L7"/>
    <mergeCell ref="R6:S6"/>
    <mergeCell ref="T6:U6"/>
    <mergeCell ref="A9:B9"/>
  </mergeCell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7">
      <selection activeCell="M26" sqref="M26:P26"/>
    </sheetView>
  </sheetViews>
  <sheetFormatPr defaultColWidth="8.8515625" defaultRowHeight="12.75"/>
  <sheetData>
    <row r="1" spans="1:21" ht="12">
      <c r="A1" s="71" t="s">
        <v>0</v>
      </c>
      <c r="B1" s="71"/>
      <c r="C1" s="71"/>
      <c r="D1" s="71"/>
      <c r="E1" s="71"/>
      <c r="F1" s="71"/>
      <c r="G1" s="71"/>
      <c r="S1" s="72" t="s">
        <v>29</v>
      </c>
      <c r="T1" s="72"/>
      <c r="U1" s="72"/>
    </row>
    <row r="3" spans="1:20" ht="12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6" spans="1:21" ht="12">
      <c r="A6" s="61" t="s">
        <v>3</v>
      </c>
      <c r="B6" s="61"/>
      <c r="C6" s="62" t="s">
        <v>38</v>
      </c>
      <c r="D6" s="62"/>
      <c r="E6" s="62"/>
      <c r="F6" s="62"/>
      <c r="G6" s="62"/>
      <c r="H6" s="62"/>
      <c r="I6" s="62"/>
      <c r="J6" s="62"/>
      <c r="K6" s="62"/>
      <c r="L6" s="62"/>
      <c r="R6" s="63">
        <v>40018</v>
      </c>
      <c r="S6" s="63"/>
      <c r="T6" s="64">
        <v>0.325162037037037</v>
      </c>
      <c r="U6" s="64"/>
    </row>
    <row r="7" spans="1:12" ht="12">
      <c r="A7" s="61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</row>
    <row r="9" spans="1:8" ht="12">
      <c r="A9" s="65" t="s">
        <v>5</v>
      </c>
      <c r="B9" s="65"/>
      <c r="C9" s="66" t="s">
        <v>6</v>
      </c>
      <c r="D9" s="66"/>
      <c r="E9" s="66"/>
      <c r="F9" s="66"/>
      <c r="G9" s="66"/>
      <c r="H9" s="66"/>
    </row>
    <row r="11" spans="5:16" ht="12">
      <c r="E11" s="67" t="s">
        <v>8</v>
      </c>
      <c r="F11" s="67"/>
      <c r="G11" s="67" t="s">
        <v>9</v>
      </c>
      <c r="H11" s="67"/>
      <c r="I11" s="67" t="s">
        <v>10</v>
      </c>
      <c r="J11" s="67"/>
      <c r="K11" s="67" t="s">
        <v>12</v>
      </c>
      <c r="L11" s="67"/>
      <c r="M11" s="67" t="s">
        <v>14</v>
      </c>
      <c r="N11" s="67"/>
      <c r="O11" s="67" t="s">
        <v>15</v>
      </c>
      <c r="P11" s="67"/>
    </row>
    <row r="12" spans="5:16" ht="12"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5:16" ht="12"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5:16" ht="12"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3:4" ht="12">
      <c r="C15" s="69" t="s">
        <v>7</v>
      </c>
      <c r="D15" s="69"/>
    </row>
    <row r="16" spans="1:3" ht="12">
      <c r="A16" s="70" t="s">
        <v>16</v>
      </c>
      <c r="B16" s="70"/>
      <c r="C16" s="70"/>
    </row>
    <row r="17" spans="1:16" ht="12">
      <c r="A17" s="68" t="s">
        <v>17</v>
      </c>
      <c r="B17" s="68"/>
      <c r="C17" s="68"/>
      <c r="D17" s="68"/>
      <c r="E17" s="9">
        <v>55</v>
      </c>
      <c r="F17" s="9"/>
      <c r="G17" s="9">
        <v>2</v>
      </c>
      <c r="H17" s="9"/>
      <c r="I17" s="9">
        <v>0</v>
      </c>
      <c r="J17" s="9"/>
      <c r="K17" s="9">
        <v>3</v>
      </c>
      <c r="L17" s="9"/>
      <c r="M17" s="9">
        <v>54</v>
      </c>
      <c r="N17" s="9"/>
      <c r="O17" s="9">
        <v>57</v>
      </c>
      <c r="P17" s="9"/>
    </row>
    <row r="18" spans="1:16" ht="12">
      <c r="A18" s="68" t="s">
        <v>18</v>
      </c>
      <c r="B18" s="68"/>
      <c r="C18" s="68"/>
      <c r="D18" s="68"/>
      <c r="E18" s="9">
        <v>9</v>
      </c>
      <c r="F18" s="9"/>
      <c r="G18" s="9">
        <v>3</v>
      </c>
      <c r="H18" s="9"/>
      <c r="I18" s="9">
        <v>0</v>
      </c>
      <c r="J18" s="9"/>
      <c r="K18" s="9">
        <v>1</v>
      </c>
      <c r="L18" s="9"/>
      <c r="M18" s="9">
        <v>11</v>
      </c>
      <c r="N18" s="9"/>
      <c r="O18" s="9">
        <v>12</v>
      </c>
      <c r="P18" s="9"/>
    </row>
    <row r="19" spans="1:16" ht="12">
      <c r="A19" s="68" t="s">
        <v>19</v>
      </c>
      <c r="B19" s="68"/>
      <c r="C19" s="68"/>
      <c r="D19" s="68"/>
      <c r="E19" s="9">
        <v>3</v>
      </c>
      <c r="F19" s="9"/>
      <c r="G19" s="9">
        <v>1</v>
      </c>
      <c r="H19" s="9"/>
      <c r="I19" s="9">
        <v>0</v>
      </c>
      <c r="J19" s="9"/>
      <c r="K19" s="9">
        <v>3</v>
      </c>
      <c r="L19" s="9"/>
      <c r="M19" s="9">
        <v>1</v>
      </c>
      <c r="N19" s="9"/>
      <c r="O19" s="9">
        <v>4</v>
      </c>
      <c r="P19" s="9"/>
    </row>
    <row r="20" spans="1:16" ht="12">
      <c r="A20" s="68" t="s">
        <v>20</v>
      </c>
      <c r="B20" s="68"/>
      <c r="C20" s="68"/>
      <c r="D20" s="68"/>
      <c r="E20" s="9">
        <v>43</v>
      </c>
      <c r="F20" s="9"/>
      <c r="G20" s="9">
        <v>4</v>
      </c>
      <c r="H20" s="9"/>
      <c r="I20" s="9">
        <v>0</v>
      </c>
      <c r="J20" s="9"/>
      <c r="K20" s="9">
        <v>1</v>
      </c>
      <c r="L20" s="9"/>
      <c r="M20" s="9">
        <v>46</v>
      </c>
      <c r="N20" s="9"/>
      <c r="O20" s="9">
        <v>47</v>
      </c>
      <c r="P20" s="9"/>
    </row>
    <row r="21" spans="1:16" ht="12">
      <c r="A21" s="68" t="s">
        <v>21</v>
      </c>
      <c r="B21" s="68"/>
      <c r="C21" s="68"/>
      <c r="D21" s="68"/>
      <c r="E21" s="9">
        <v>4</v>
      </c>
      <c r="F21" s="9"/>
      <c r="G21" s="9">
        <v>12</v>
      </c>
      <c r="H21" s="9"/>
      <c r="I21" s="9">
        <v>0</v>
      </c>
      <c r="J21" s="9"/>
      <c r="K21" s="9">
        <v>0</v>
      </c>
      <c r="L21" s="9"/>
      <c r="M21" s="9">
        <v>16</v>
      </c>
      <c r="N21" s="9"/>
      <c r="O21" s="9">
        <v>16</v>
      </c>
      <c r="P21" s="9"/>
    </row>
    <row r="22" spans="1:16" ht="12">
      <c r="A22" s="68" t="s">
        <v>22</v>
      </c>
      <c r="B22" s="68"/>
      <c r="C22" s="68"/>
      <c r="D22" s="68"/>
      <c r="E22" s="9">
        <v>39</v>
      </c>
      <c r="F22" s="9"/>
      <c r="G22" s="9">
        <v>5</v>
      </c>
      <c r="H22" s="9"/>
      <c r="I22" s="9">
        <v>0</v>
      </c>
      <c r="J22" s="9"/>
      <c r="K22" s="9">
        <v>1</v>
      </c>
      <c r="L22" s="9"/>
      <c r="M22" s="9">
        <v>43</v>
      </c>
      <c r="N22" s="9"/>
      <c r="O22" s="9">
        <v>44</v>
      </c>
      <c r="P22" s="9"/>
    </row>
    <row r="23" spans="1:16" ht="12">
      <c r="A23" s="68" t="s">
        <v>23</v>
      </c>
      <c r="B23" s="68"/>
      <c r="C23" s="68"/>
      <c r="D23" s="68"/>
      <c r="E23" s="9">
        <v>22</v>
      </c>
      <c r="F23" s="9"/>
      <c r="G23" s="9">
        <v>0</v>
      </c>
      <c r="H23" s="9"/>
      <c r="I23" s="9">
        <v>0</v>
      </c>
      <c r="J23" s="9"/>
      <c r="K23" s="9">
        <v>0</v>
      </c>
      <c r="L23" s="9"/>
      <c r="M23" s="9">
        <v>22</v>
      </c>
      <c r="N23" s="9"/>
      <c r="O23" s="9">
        <v>22</v>
      </c>
      <c r="P23" s="9"/>
    </row>
    <row r="24" spans="1:16" ht="12">
      <c r="A24" s="68" t="s">
        <v>24</v>
      </c>
      <c r="B24" s="68"/>
      <c r="C24" s="68"/>
      <c r="D24" s="68"/>
      <c r="E24" s="9">
        <v>38</v>
      </c>
      <c r="F24" s="9"/>
      <c r="G24" s="9">
        <v>9</v>
      </c>
      <c r="H24" s="9"/>
      <c r="I24" s="9">
        <v>0</v>
      </c>
      <c r="J24" s="9"/>
      <c r="K24" s="9">
        <v>1</v>
      </c>
      <c r="L24" s="9"/>
      <c r="M24" s="9">
        <v>46</v>
      </c>
      <c r="N24" s="9"/>
      <c r="O24" s="9">
        <v>47</v>
      </c>
      <c r="P24" s="9"/>
    </row>
    <row r="25" spans="1:16" ht="12">
      <c r="A25" s="68" t="s">
        <v>25</v>
      </c>
      <c r="B25" s="68"/>
      <c r="C25" s="68"/>
      <c r="D25" s="68"/>
      <c r="E25" s="9">
        <v>4</v>
      </c>
      <c r="F25" s="9"/>
      <c r="G25" s="9">
        <v>1</v>
      </c>
      <c r="H25" s="9"/>
      <c r="I25" s="9">
        <v>0</v>
      </c>
      <c r="J25" s="9"/>
      <c r="K25" s="9">
        <v>0</v>
      </c>
      <c r="L25" s="9"/>
      <c r="M25" s="9">
        <v>5</v>
      </c>
      <c r="N25" s="9"/>
      <c r="O25" s="9">
        <v>5</v>
      </c>
      <c r="P25" s="9"/>
    </row>
    <row r="26" spans="1:16" ht="12">
      <c r="A26" s="68" t="s">
        <v>32</v>
      </c>
      <c r="B26" s="68"/>
      <c r="C26" s="68"/>
      <c r="D26" s="68"/>
      <c r="E26" s="9">
        <f>SUM(E17:E25)</f>
        <v>217</v>
      </c>
      <c r="F26" s="10">
        <f>E26/$O$26</f>
        <v>0.8543307086614174</v>
      </c>
      <c r="G26" s="9">
        <f>SUM(G17:G25)</f>
        <v>37</v>
      </c>
      <c r="H26" s="10">
        <f>G26/$O$26</f>
        <v>0.14566929133858267</v>
      </c>
      <c r="I26" s="9">
        <f>SUM(I17:I25)</f>
        <v>0</v>
      </c>
      <c r="J26" s="10">
        <f>I26/$O$26</f>
        <v>0</v>
      </c>
      <c r="K26" s="9">
        <f>SUM(K17:K25)</f>
        <v>10</v>
      </c>
      <c r="L26" s="10">
        <f>K26/$O$26</f>
        <v>0.03937007874015748</v>
      </c>
      <c r="M26" s="9">
        <f>SUM(M17:M25)</f>
        <v>244</v>
      </c>
      <c r="N26" s="10">
        <f>M26/$O$26</f>
        <v>0.9606299212598425</v>
      </c>
      <c r="O26" s="9">
        <f>SUM(O17:O25)</f>
        <v>254</v>
      </c>
      <c r="P26" s="10">
        <f>O26/$O$26</f>
        <v>1</v>
      </c>
    </row>
    <row r="29" spans="1:20" ht="12">
      <c r="A29" s="74" t="s">
        <v>27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 t="s">
        <v>28</v>
      </c>
      <c r="R29" s="75"/>
      <c r="S29" s="75"/>
      <c r="T29" s="75"/>
    </row>
    <row r="30" spans="1:16" ht="1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</sheetData>
  <sheetProtection/>
  <mergeCells count="29">
    <mergeCell ref="A29:P30"/>
    <mergeCell ref="Q29:T29"/>
    <mergeCell ref="A26:D26"/>
    <mergeCell ref="A25:D25"/>
    <mergeCell ref="A24:D24"/>
    <mergeCell ref="A23:D23"/>
    <mergeCell ref="A22:D22"/>
    <mergeCell ref="A21:D21"/>
    <mergeCell ref="A20:D20"/>
    <mergeCell ref="A19:D19"/>
    <mergeCell ref="A18:D18"/>
    <mergeCell ref="A17:D17"/>
    <mergeCell ref="M11:N14"/>
    <mergeCell ref="O11:P14"/>
    <mergeCell ref="C15:D15"/>
    <mergeCell ref="A16:C16"/>
    <mergeCell ref="A9:B9"/>
    <mergeCell ref="C9:H9"/>
    <mergeCell ref="E11:F14"/>
    <mergeCell ref="G11:H14"/>
    <mergeCell ref="I11:J14"/>
    <mergeCell ref="K11:L14"/>
    <mergeCell ref="A1:G1"/>
    <mergeCell ref="S1:U1"/>
    <mergeCell ref="A3:T4"/>
    <mergeCell ref="A6:B7"/>
    <mergeCell ref="C6:L7"/>
    <mergeCell ref="R6:S6"/>
    <mergeCell ref="T6:U6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Tpeir_ed_fte_th_subj_gen_ethn_dist</dc:title>
  <dc:subject/>
  <dc:creator>Crystal Decisions</dc:creator>
  <cp:keywords/>
  <dc:description>Powered by Crystal</dc:description>
  <cp:lastModifiedBy>Jon Engelhardt</cp:lastModifiedBy>
  <cp:lastPrinted>2009-07-27T19:12:45Z</cp:lastPrinted>
  <dcterms:created xsi:type="dcterms:W3CDTF">2009-07-23T19:27:12Z</dcterms:created>
  <dcterms:modified xsi:type="dcterms:W3CDTF">2009-07-27T19:21:10Z</dcterms:modified>
  <cp:category/>
  <cp:version/>
  <cp:contentType/>
  <cp:contentStatus/>
</cp:coreProperties>
</file>